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firstSheet="2" activeTab="8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  <sheet name="Т-9 ЗАПОСЛЕНИ" sheetId="14" r:id="rId9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2"/>
  <c r="I22"/>
  <c r="H13"/>
  <c r="H27" s="1"/>
  <c r="I13"/>
  <c r="I27" s="1"/>
  <c r="I20" i="13" l="1"/>
  <c r="J20"/>
  <c r="K20"/>
  <c r="L20"/>
  <c r="M20"/>
  <c r="N20"/>
  <c r="E11"/>
  <c r="F11"/>
  <c r="G11"/>
  <c r="H11"/>
  <c r="I11"/>
  <c r="I25" s="1"/>
  <c r="J11"/>
  <c r="J25" s="1"/>
  <c r="K11"/>
  <c r="K25" s="1"/>
  <c r="L11"/>
  <c r="L25" s="1"/>
  <c r="M11"/>
  <c r="M25" s="1"/>
  <c r="N11"/>
  <c r="N25" s="1"/>
  <c r="D11"/>
  <c r="C11"/>
  <c r="H20"/>
  <c r="G20"/>
  <c r="G25" s="1"/>
  <c r="F20"/>
  <c r="E20"/>
  <c r="D20"/>
  <c r="C20"/>
  <c r="E25"/>
  <c r="D25"/>
  <c r="C25"/>
  <c r="G22" i="12"/>
  <c r="F22"/>
  <c r="E22"/>
  <c r="D22"/>
  <c r="C22"/>
  <c r="G13"/>
  <c r="G27" s="1"/>
  <c r="F13"/>
  <c r="E13"/>
  <c r="D13"/>
  <c r="C13"/>
  <c r="C27" s="1"/>
  <c r="H25" i="13" l="1"/>
  <c r="F25"/>
  <c r="E27" i="12"/>
  <c r="F27"/>
  <c r="D27"/>
  <c r="I22" i="9"/>
  <c r="I23"/>
  <c r="I24"/>
  <c r="I21"/>
  <c r="I13"/>
  <c r="I14"/>
  <c r="I15"/>
  <c r="I16"/>
  <c r="I17"/>
  <c r="I18"/>
  <c r="I19"/>
  <c r="I12"/>
  <c r="I10"/>
  <c r="I9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O43" i="7" l="1"/>
  <c r="N43"/>
  <c r="M43"/>
  <c r="L43"/>
  <c r="K43"/>
  <c r="J43"/>
  <c r="I43"/>
  <c r="H43"/>
  <c r="G43"/>
  <c r="F43"/>
  <c r="O18"/>
  <c r="N18"/>
  <c r="M18"/>
  <c r="L18"/>
  <c r="K18"/>
  <c r="J18"/>
  <c r="I18"/>
  <c r="H18"/>
  <c r="G18"/>
  <c r="F18"/>
  <c r="V22" i="1" l="1"/>
  <c r="V10"/>
  <c r="U22"/>
  <c r="U10"/>
  <c r="T22"/>
  <c r="T10"/>
  <c r="T32" s="1"/>
  <c r="W35" s="1"/>
  <c r="P32"/>
  <c r="N32"/>
  <c r="L32"/>
  <c r="J32"/>
  <c r="H32"/>
  <c r="F32"/>
  <c r="D22"/>
  <c r="C22"/>
  <c r="D10"/>
  <c r="D32" s="1"/>
  <c r="C10"/>
  <c r="C32" l="1"/>
  <c r="U32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K27" s="1"/>
  <c r="H22"/>
  <c r="H13"/>
  <c r="H27" s="1"/>
  <c r="D20" i="9" l="1"/>
  <c r="D11"/>
  <c r="D25" l="1"/>
  <c r="D22" i="1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E25" s="1"/>
  <c r="F11"/>
  <c r="F25" s="1"/>
  <c r="G11"/>
  <c r="C11"/>
  <c r="C25" s="1"/>
  <c r="J20" i="9"/>
  <c r="J11"/>
  <c r="I20"/>
  <c r="F20"/>
  <c r="G20"/>
  <c r="H20"/>
  <c r="C20"/>
  <c r="F11"/>
  <c r="G11"/>
  <c r="H11"/>
  <c r="C11"/>
  <c r="I11"/>
  <c r="D59" i="7"/>
  <c r="D58"/>
  <c r="D57"/>
  <c r="C59"/>
  <c r="D34"/>
  <c r="C34"/>
  <c r="D31"/>
  <c r="C31"/>
  <c r="D28"/>
  <c r="C28"/>
  <c r="D25"/>
  <c r="C25"/>
  <c r="D22"/>
  <c r="C22"/>
  <c r="D19"/>
  <c r="C19"/>
  <c r="D53"/>
  <c r="C53"/>
  <c r="D50"/>
  <c r="C50"/>
  <c r="D47"/>
  <c r="C47"/>
  <c r="D44"/>
  <c r="C44"/>
  <c r="C43" s="1"/>
  <c r="D37"/>
  <c r="C37"/>
  <c r="E55"/>
  <c r="E54"/>
  <c r="E52"/>
  <c r="E51"/>
  <c r="E33"/>
  <c r="E32"/>
  <c r="E30"/>
  <c r="E29"/>
  <c r="E27"/>
  <c r="E26"/>
  <c r="E25" s="1"/>
  <c r="E24"/>
  <c r="E23"/>
  <c r="G25" i="10" l="1"/>
  <c r="E22" i="7"/>
  <c r="D18"/>
  <c r="C18"/>
  <c r="E31"/>
  <c r="E53"/>
  <c r="E28"/>
  <c r="E50"/>
  <c r="E37"/>
  <c r="D43"/>
  <c r="E39"/>
  <c r="E38"/>
  <c r="E36"/>
  <c r="E35"/>
  <c r="E59"/>
  <c r="E58"/>
  <c r="E57"/>
  <c r="E46"/>
  <c r="E45"/>
  <c r="E21"/>
  <c r="E20"/>
  <c r="E19" s="1"/>
  <c r="Q31" i="1"/>
  <c r="Q30"/>
  <c r="Q29"/>
  <c r="Q28"/>
  <c r="Q27"/>
  <c r="Q26"/>
  <c r="Q25"/>
  <c r="Q24"/>
  <c r="Q23"/>
  <c r="E34" i="7" l="1"/>
  <c r="E18"/>
  <c r="S23" i="1"/>
  <c r="W23" s="1"/>
  <c r="Q22"/>
  <c r="S22" s="1"/>
  <c r="S27"/>
  <c r="W27" s="1"/>
  <c r="X27" s="1"/>
  <c r="Y27" s="1"/>
  <c r="S31"/>
  <c r="W31" s="1"/>
  <c r="X31" s="1"/>
  <c r="Y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E44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F56" i="7"/>
  <c r="I56"/>
  <c r="J56"/>
  <c r="M56"/>
  <c r="N56"/>
  <c r="L56" l="1"/>
  <c r="H56"/>
  <c r="O56"/>
  <c r="K56"/>
  <c r="G56"/>
  <c r="H16" i="8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9" i="7" l="1"/>
  <c r="E48"/>
  <c r="E16"/>
  <c r="D15"/>
  <c r="C15"/>
  <c r="E17"/>
  <c r="E47" l="1"/>
  <c r="E43" s="1"/>
  <c r="D40"/>
  <c r="C40"/>
  <c r="E13"/>
  <c r="E14"/>
  <c r="E15"/>
  <c r="E41"/>
  <c r="E42"/>
  <c r="E12"/>
  <c r="D11"/>
  <c r="C11"/>
  <c r="D56" l="1"/>
  <c r="C56"/>
  <c r="E11"/>
  <c r="E40"/>
  <c r="E56" l="1"/>
</calcChain>
</file>

<file path=xl/sharedStrings.xml><?xml version="1.0" encoding="utf-8"?>
<sst xmlns="http://schemas.openxmlformats.org/spreadsheetml/2006/main" count="439" uniqueCount="158">
  <si>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</si>
  <si>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</si>
  <si>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</si>
  <si>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</si>
  <si>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</si>
  <si>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</si>
  <si>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</si>
  <si>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</si>
  <si>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</si>
  <si>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</si>
  <si>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</si>
  <si>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</si>
  <si>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</si>
  <si>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</si>
  <si>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</si>
  <si>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</si>
  <si>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</si>
  <si>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</si>
  <si>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</si>
  <si>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</si>
  <si>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</si>
  <si>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</si>
  <si>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</si>
  <si>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</si>
  <si>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</si>
  <si>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</si>
  <si>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</si>
  <si>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</si>
  <si>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</si>
  <si>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</si>
  <si>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</si>
  <si>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</si>
  <si>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</si>
  <si>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</si>
  <si>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</si>
  <si>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</si>
  <si>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</si>
  <si>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</si>
  <si>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</si>
  <si>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</si>
  <si>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</si>
  <si>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</si>
  <si>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</si>
  <si>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</si>
  <si>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</si>
  <si>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</si>
  <si>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</si>
  <si>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</si>
  <si>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</si>
  <si>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</si>
  <si>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</si>
  <si>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</si>
  <si>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</si>
  <si>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</si>
  <si>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</si>
  <si>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</si>
  <si>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</si>
  <si>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</si>
  <si>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</si>
  <si>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</si>
  <si>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</si>
  <si>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</si>
  <si>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</si>
  <si>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</si>
  <si>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</si>
  <si>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</si>
  <si>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</si>
  <si>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</si>
  <si>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</si>
  <si>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</si>
  <si>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</si>
  <si>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</si>
  <si>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</si>
  <si>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</si>
  <si>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</si>
  <si>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</si>
  <si>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</si>
  <si>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</si>
  <si>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</si>
  <si>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</si>
  <si>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</si>
  <si>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</si>
  <si>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</si>
  <si>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</si>
  <si>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</si>
  <si>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</si>
  <si>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</si>
  <si>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8 (6-7)</t>
  </si>
  <si>
    <t>Табела 8.</t>
  </si>
  <si>
    <t>Табела 7.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</si>
  <si>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</si>
  <si>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</si>
  <si>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</si>
  <si>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</si>
  <si>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</si>
  <si>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</si>
  <si>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</si>
  <si>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</si>
  <si>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</si>
  <si>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</si>
  <si>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на неодређено време</t>
  </si>
  <si>
    <t>на одређено време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</si>
  <si>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</si>
  <si>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</si>
  <si>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</si>
  <si>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</si>
  <si>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</si>
  <si>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</si>
  <si>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</si>
  <si>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 xml:space="preserve">ЗАРАДЕ ЗАПОСЛЕНИХ
</t>
  </si>
  <si>
    <t>Име и презиме</t>
  </si>
  <si>
    <t>Звање, занимање</t>
  </si>
  <si>
    <t>Стручна спрема</t>
  </si>
  <si>
    <t>Основни
кофи-
цијент</t>
  </si>
  <si>
    <t>Увећање
коефи-
цијента</t>
  </si>
  <si>
    <t>Укупни
коефи-
цијент</t>
  </si>
  <si>
    <t>Минули рад</t>
  </si>
  <si>
    <t>Бруто I
зарада на
месечном нивоу 411</t>
  </si>
  <si>
    <t>Доприноси 412</t>
  </si>
  <si>
    <t>Укупно потребна средства на
месечном
нивоу</t>
  </si>
  <si>
    <t>Укупно потребна средства на
годишњем
нивоу</t>
  </si>
  <si>
    <t>Укупно</t>
  </si>
  <si>
    <t xml:space="preserve">ПРЕГЛЕД БРОЈА ЗАПОСЛЕНИХ И СРЕДСТАВА ЗА ПЛАТЕ У 2019. ГОДИНИ ПО ЗВАЊИМА И ЗАНИМАЊИМА У ОРГАНИМА И ОРГАНИЗАЦИЈАМА  ЛОКАЛНЕ ВЛАСТИ </t>
  </si>
  <si>
    <t>БРОЈ ЗАПОСЛЕНИХ И МАСА СРЕДСТАВА ЗА ПЛАТЕ У 2019. ГОДИНИ</t>
  </si>
  <si>
    <t>У јулу 2018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</si>
  <si>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2019.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</si>
  <si>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I-VII  2018. године и планирана пројекција за период VIII-XII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2018.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</si>
  <si>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</si>
  <si>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</si>
  <si>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</si>
  <si>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</si>
  <si>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</si>
  <si>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</si>
  <si>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</si>
  <si>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</si>
  <si>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</si>
  <si>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</si>
  <si>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</si>
  <si>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</si>
  <si>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</si>
  <si>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</si>
  <si>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</si>
  <si>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</si>
  <si>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</si>
  <si>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</si>
  <si>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</si>
  <si>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</si>
  <si>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</si>
  <si>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</si>
  <si>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>БРОЈ ЗАПОСЛЕНИХ  КОЈИ ЈЕ РАДИО  У 2018. ГОДИНИ И КОЈИ ЈЕ ПЛАНИРАН ДА РАДИ У 2019. ГОДИНИ</t>
  </si>
  <si>
    <t>Планирани број запослених на крају 2019. године</t>
  </si>
  <si>
    <t>Број запослених на неодређено време који је радио у октобру 2018. године</t>
  </si>
  <si>
    <t>Број запослених на одређено време који је радио у октобру 2018. године</t>
  </si>
  <si>
    <t>Планирани број запослених који одлази у пензију до краја 2018. године</t>
  </si>
  <si>
    <t>Планирано повећање укупног броја запослених на неодређено време за који су обезбеђена средства у буџету за 2019. годину</t>
  </si>
  <si>
    <t>Планирано повећање укупног броја запослених на одређено време за који су обезбеђена средства у буџету за 2019. годину</t>
  </si>
  <si>
    <r>
      <t xml:space="preserve">Назив директног/индиректног буџетског корисника </t>
    </r>
    <r>
      <rPr>
        <u/>
        <sz val="12"/>
        <rFont val="Times New Roman"/>
        <family val="1"/>
      </rPr>
      <t>_______________           _______</t>
    </r>
    <r>
      <rPr>
        <sz val="12"/>
        <rFont val="Times New Roman"/>
        <family val="1"/>
      </rPr>
      <t xml:space="preserve">
Број запослених радника у јулу 2018.г. </t>
    </r>
    <r>
      <rPr>
        <u/>
        <sz val="12"/>
        <rFont val="Times New Roman"/>
        <family val="1"/>
      </rPr>
      <t>__ _____</t>
    </r>
    <r>
      <rPr>
        <sz val="12"/>
        <rFont val="Times New Roman"/>
        <family val="1"/>
      </rPr>
      <t xml:space="preserve">
Подаци о плати за јулу 2018. године
Нето основица: </t>
    </r>
  </si>
  <si>
    <t>ИСПЛАЋЕНА СРЕДСТВА НА ЕКОНОМСКИМ КЛАСИФИКАЦИЈАМА 413 - 416 У 2017. И 2018. ГОДИНИ КАО И ПЛАНИРАНА У 2019. ГОДИНИ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</si>
</sst>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0" xfId="1" applyFont="1"/>
    <xf numFmtId="0" fontId="29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center" vertical="center"/>
    </xf>
    <xf numFmtId="2" fontId="29" fillId="0" borderId="1" xfId="1" applyNumberFormat="1" applyFont="1" applyBorder="1" applyAlignment="1">
      <alignment horizontal="center" vertical="center"/>
    </xf>
    <xf numFmtId="4" fontId="29" fillId="0" borderId="1" xfId="1" applyNumberFormat="1" applyFont="1" applyBorder="1" applyAlignment="1">
      <alignment horizontal="center" vertical="center"/>
    </xf>
    <xf numFmtId="4" fontId="29" fillId="0" borderId="1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6" xfId="1" applyFont="1" applyBorder="1" applyAlignment="1">
      <alignment vertical="center"/>
    </xf>
    <xf numFmtId="0" fontId="0" fillId="0" borderId="6" xfId="0" applyBorder="1"/>
    <xf numFmtId="0" fontId="0" fillId="0" borderId="1" xfId="0" applyBorder="1"/>
    <xf numFmtId="0" fontId="0" fillId="0" borderId="5" xfId="0" applyBorder="1"/>
    <xf numFmtId="0" fontId="29" fillId="0" borderId="6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/>
    </xf>
    <xf numFmtId="0" fontId="29" fillId="0" borderId="15" xfId="1" applyFont="1" applyBorder="1" applyAlignment="1">
      <alignment horizontal="center" vertical="center"/>
    </xf>
    <xf numFmtId="0" fontId="29" fillId="0" borderId="5" xfId="1" applyFont="1" applyBorder="1" applyAlignment="1">
      <alignment vertical="center" wrapText="1"/>
    </xf>
    <xf numFmtId="0" fontId="29" fillId="0" borderId="6" xfId="1" applyFont="1" applyBorder="1" applyAlignment="1">
      <alignment vertical="center" wrapText="1"/>
    </xf>
    <xf numFmtId="2" fontId="29" fillId="0" borderId="5" xfId="1" applyNumberFormat="1" applyFont="1" applyBorder="1" applyAlignment="1">
      <alignment horizontal="center" vertical="center"/>
    </xf>
    <xf numFmtId="4" fontId="29" fillId="0" borderId="5" xfId="1" applyNumberFormat="1" applyFont="1" applyBorder="1" applyAlignment="1">
      <alignment horizontal="right" vertical="center"/>
    </xf>
    <xf numFmtId="0" fontId="29" fillId="0" borderId="5" xfId="1" applyFont="1" applyBorder="1" applyAlignment="1">
      <alignment horizontal="center" vertical="center"/>
    </xf>
    <xf numFmtId="2" fontId="29" fillId="0" borderId="17" xfId="1" applyNumberFormat="1" applyFont="1" applyBorder="1" applyAlignment="1">
      <alignment horizontal="center" vertical="center"/>
    </xf>
    <xf numFmtId="4" fontId="29" fillId="0" borderId="17" xfId="1" applyNumberFormat="1" applyFont="1" applyBorder="1" applyAlignment="1">
      <alignment horizontal="right" vertical="center"/>
    </xf>
    <xf numFmtId="0" fontId="29" fillId="0" borderId="18" xfId="1" applyFont="1" applyBorder="1" applyAlignment="1">
      <alignment horizontal="center" vertical="center"/>
    </xf>
    <xf numFmtId="4" fontId="29" fillId="0" borderId="18" xfId="1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29" fillId="0" borderId="8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/>
    </xf>
  </cellXfs>
  <cellStyles count="2">
    <cellStyle name="Normal 2" xfId="1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opLeftCell="A31" workbookViewId="0">
      <selection activeCell="L2" sqref="L2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70" t="s">
        <v>103</v>
      </c>
      <c r="B2" s="170"/>
      <c r="C2" s="176"/>
      <c r="D2" s="176"/>
      <c r="E2" s="176"/>
      <c r="F2" s="176"/>
    </row>
    <row r="4" spans="1:15" ht="15.75" customHeight="1">
      <c r="B4" s="171"/>
      <c r="C4" s="171"/>
      <c r="D4" s="171"/>
      <c r="E4" s="171"/>
      <c r="F4" s="177" t="s">
        <v>123</v>
      </c>
      <c r="G4" s="177"/>
      <c r="H4" s="177"/>
      <c r="I4" s="177"/>
      <c r="J4" s="177"/>
      <c r="K4" s="177"/>
      <c r="L4" s="177"/>
    </row>
    <row r="6" spans="1:15" ht="15.75">
      <c r="O6" s="63" t="s">
        <v>12</v>
      </c>
    </row>
    <row r="7" spans="1:15" ht="18.75" customHeight="1">
      <c r="A7" s="150" t="s">
        <v>82</v>
      </c>
      <c r="B7" s="150" t="s">
        <v>0</v>
      </c>
      <c r="C7" s="152" t="s">
        <v>124</v>
      </c>
      <c r="D7" s="153"/>
      <c r="E7" s="154"/>
      <c r="F7" s="155" t="s">
        <v>126</v>
      </c>
      <c r="G7" s="156"/>
      <c r="H7" s="156"/>
      <c r="I7" s="156"/>
      <c r="J7" s="157"/>
      <c r="K7" s="161" t="s">
        <v>125</v>
      </c>
      <c r="L7" s="162"/>
      <c r="M7" s="162"/>
      <c r="N7" s="162"/>
      <c r="O7" s="163"/>
    </row>
    <row r="8" spans="1:15" ht="71.25" customHeight="1">
      <c r="A8" s="151"/>
      <c r="B8" s="151"/>
      <c r="C8" s="109" t="s">
        <v>83</v>
      </c>
      <c r="D8" s="109" t="s">
        <v>84</v>
      </c>
      <c r="E8" s="109" t="s">
        <v>85</v>
      </c>
      <c r="F8" s="158"/>
      <c r="G8" s="159"/>
      <c r="H8" s="159"/>
      <c r="I8" s="159"/>
      <c r="J8" s="160"/>
      <c r="K8" s="164"/>
      <c r="L8" s="165"/>
      <c r="M8" s="165"/>
      <c r="N8" s="165"/>
      <c r="O8" s="166"/>
    </row>
    <row r="9" spans="1:15">
      <c r="A9" s="173">
        <v>1</v>
      </c>
      <c r="B9" s="174">
        <v>2</v>
      </c>
      <c r="C9" s="174">
        <v>3</v>
      </c>
      <c r="D9" s="174">
        <v>4</v>
      </c>
      <c r="E9" s="174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>
      <c r="A10" s="173"/>
      <c r="B10" s="175"/>
      <c r="C10" s="175"/>
      <c r="D10" s="175"/>
      <c r="E10" s="175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>
      <c r="A11" s="172">
        <v>1</v>
      </c>
      <c r="B11" s="37" t="s">
        <v>1</v>
      </c>
      <c r="C11" s="10">
        <f>SUM(C12:C14)</f>
        <v>0</v>
      </c>
      <c r="D11" s="10">
        <f t="shared" ref="D11:E11" si="0">SUM(D12:D14)</f>
        <v>0</v>
      </c>
      <c r="E11" s="10">
        <f t="shared" si="0"/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>
      <c r="A12" s="172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72"/>
      <c r="B13" s="38" t="s">
        <v>7</v>
      </c>
      <c r="C13" s="4"/>
      <c r="D13" s="92"/>
      <c r="E13" s="3">
        <f t="shared" ref="E13:E42" si="1"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>
      <c r="A14" s="172"/>
      <c r="B14" s="38" t="s">
        <v>8</v>
      </c>
      <c r="C14" s="92"/>
      <c r="D14" s="92"/>
      <c r="E14" s="3">
        <f t="shared" si="1"/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72">
        <v>2</v>
      </c>
      <c r="B15" s="37" t="s">
        <v>9</v>
      </c>
      <c r="C15" s="10">
        <f>C17</f>
        <v>0</v>
      </c>
      <c r="D15" s="10">
        <f>D16+D17</f>
        <v>0</v>
      </c>
      <c r="E15" s="10">
        <f t="shared" si="1"/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>
      <c r="A16" s="172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>
      <c r="A17" s="172"/>
      <c r="B17" s="38" t="s">
        <v>8</v>
      </c>
      <c r="C17" s="92"/>
      <c r="D17" s="92"/>
      <c r="E17" s="3">
        <f t="shared" ref="E17" si="2"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72">
        <v>3</v>
      </c>
      <c r="B18" s="9" t="s">
        <v>61</v>
      </c>
      <c r="C18" s="10">
        <f>C19+C22+C25+C28+C31</f>
        <v>0</v>
      </c>
      <c r="D18" s="10">
        <f t="shared" ref="D18:E18" si="3">D19+D22+D25+D28+D31</f>
        <v>0</v>
      </c>
      <c r="E18" s="10">
        <f t="shared" si="3"/>
        <v>0</v>
      </c>
      <c r="F18" s="10">
        <f t="shared" ref="F18:O18" si="4">SUM(F19:F33)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>
      <c r="A19" s="172"/>
      <c r="B19" s="97" t="s">
        <v>55</v>
      </c>
      <c r="C19" s="3">
        <f>C20+C21</f>
        <v>0</v>
      </c>
      <c r="D19" s="3">
        <f t="shared" ref="D19:E19" si="5">D20+D21</f>
        <v>0</v>
      </c>
      <c r="E19" s="3">
        <f t="shared" si="5"/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8">
      <c r="A20" s="172"/>
      <c r="B20" s="38" t="s">
        <v>7</v>
      </c>
      <c r="C20" s="4"/>
      <c r="D20" s="92"/>
      <c r="E20" s="3">
        <f t="shared" ref="E20:E21" si="6"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>
      <c r="A21" s="172"/>
      <c r="B21" s="39" t="s">
        <v>8</v>
      </c>
      <c r="C21" s="106"/>
      <c r="D21" s="106"/>
      <c r="E21" s="40">
        <f t="shared" si="6"/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>
      <c r="A22" s="172"/>
      <c r="B22" s="107" t="s">
        <v>56</v>
      </c>
      <c r="C22" s="41">
        <f>C23+C24</f>
        <v>0</v>
      </c>
      <c r="D22" s="41">
        <f t="shared" ref="D22:E22" si="7">D23+D24</f>
        <v>0</v>
      </c>
      <c r="E22" s="41">
        <f t="shared" si="7"/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8">
      <c r="A23" s="172"/>
      <c r="B23" s="38" t="s">
        <v>7</v>
      </c>
      <c r="C23" s="4"/>
      <c r="D23" s="92"/>
      <c r="E23" s="3">
        <f t="shared" ref="E23:E24" si="8"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>
      <c r="A24" s="172"/>
      <c r="B24" s="39" t="s">
        <v>8</v>
      </c>
      <c r="C24" s="106"/>
      <c r="D24" s="106"/>
      <c r="E24" s="40">
        <f t="shared" si="8"/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>
      <c r="A25" s="172"/>
      <c r="B25" s="107" t="s">
        <v>57</v>
      </c>
      <c r="C25" s="41">
        <f>C26+C27</f>
        <v>0</v>
      </c>
      <c r="D25" s="41">
        <f t="shared" ref="D25:E25" si="9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8">
      <c r="A26" s="172"/>
      <c r="B26" s="38" t="s">
        <v>7</v>
      </c>
      <c r="C26" s="4"/>
      <c r="D26" s="92"/>
      <c r="E26" s="3">
        <f t="shared" ref="E26:E27" si="10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>
      <c r="A27" s="172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>
      <c r="A28" s="172"/>
      <c r="B28" s="107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>
      <c r="A29" s="172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>
      <c r="A30" s="172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>
      <c r="A31" s="172"/>
      <c r="B31" s="107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>
      <c r="A32" s="172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>
      <c r="A33" s="172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67">
        <v>4</v>
      </c>
      <c r="B34" s="11" t="s">
        <v>49</v>
      </c>
      <c r="C34" s="12">
        <f>C35+C36</f>
        <v>0</v>
      </c>
      <c r="D34" s="12">
        <f t="shared" ref="D34:E34" si="15">D35+D36</f>
        <v>0</v>
      </c>
      <c r="E34" s="12">
        <f t="shared" si="15"/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>
      <c r="A35" s="168"/>
      <c r="B35" s="38" t="s">
        <v>7</v>
      </c>
      <c r="C35" s="4"/>
      <c r="D35" s="92"/>
      <c r="E35" s="3">
        <f t="shared" ref="E35:E37" si="16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69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>
      <c r="A37" s="167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>
      <c r="A38" s="168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69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>
      <c r="A40" s="172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8">
      <c r="A41" s="172"/>
      <c r="B41" s="14" t="s">
        <v>11</v>
      </c>
      <c r="C41" s="4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>
      <c r="A42" s="172"/>
      <c r="B42" s="14" t="s">
        <v>10</v>
      </c>
      <c r="C42" s="92"/>
      <c r="D42" s="92"/>
      <c r="E42" s="3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>
      <c r="A43" s="167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>
      <c r="A44" s="168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>
      <c r="A45" s="168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>
      <c r="A46" s="168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>
      <c r="A47" s="168"/>
      <c r="B47" s="107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>
      <c r="A48" s="168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68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>
      <c r="A50" s="168"/>
      <c r="B50" s="108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>
      <c r="A51" s="168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68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>
      <c r="A53" s="168"/>
      <c r="B53" s="107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>
      <c r="A54" s="168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69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>
      <c r="A56" s="43">
        <v>8</v>
      </c>
      <c r="B56" s="44" t="s">
        <v>16</v>
      </c>
      <c r="C56" s="45">
        <f t="shared" ref="C56:O56" si="26">C11+C15+C18+C34+C37+C40+C43</f>
        <v>0</v>
      </c>
      <c r="D56" s="45">
        <f t="shared" si="26"/>
        <v>0</v>
      </c>
      <c r="E56" s="45">
        <f t="shared" si="26"/>
        <v>0</v>
      </c>
      <c r="F56" s="46">
        <f t="shared" si="26"/>
        <v>0</v>
      </c>
      <c r="G56" s="46">
        <f t="shared" si="26"/>
        <v>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7</v>
      </c>
      <c r="C58" s="4"/>
      <c r="D58" s="3">
        <f>D13+D16+D20+D23+D26+D29+D32+D35+D41+D45+D48+D51+D54</f>
        <v>0</v>
      </c>
      <c r="E58" s="3">
        <f t="shared" ref="E58:E59" si="27"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 t="shared" si="27"/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formatColumns="0" formatRows="0"/>
  <mergeCells count="21"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  <mergeCell ref="A7:A8"/>
    <mergeCell ref="B7:B8"/>
    <mergeCell ref="C7:E7"/>
    <mergeCell ref="F7:J8"/>
    <mergeCell ref="K7:O8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topLeftCell="A13" zoomScale="80" zoomScaleNormal="80" workbookViewId="0">
      <selection activeCell="I7" sqref="I7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78" t="s">
        <v>103</v>
      </c>
      <c r="B2" s="178"/>
      <c r="C2" s="179"/>
      <c r="D2" s="179"/>
      <c r="E2" s="179"/>
      <c r="F2" s="179"/>
      <c r="G2" s="8"/>
      <c r="H2" s="8"/>
    </row>
    <row r="4" spans="1:9" ht="43.5" customHeight="1">
      <c r="B4" s="171" t="s">
        <v>127</v>
      </c>
      <c r="C4" s="171"/>
      <c r="D4" s="171"/>
      <c r="E4" s="171"/>
      <c r="F4" s="171"/>
      <c r="G4" s="171"/>
      <c r="H4" s="171"/>
    </row>
    <row r="6" spans="1:9">
      <c r="H6" s="34"/>
      <c r="I6" s="61" t="s">
        <v>17</v>
      </c>
    </row>
    <row r="7" spans="1:9" ht="93" customHeight="1">
      <c r="A7" s="35" t="s">
        <v>3</v>
      </c>
      <c r="B7" s="149" t="s">
        <v>128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129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85">
        <f t="shared" ref="I10:I28" si="1">E10-G10</f>
        <v>0</v>
      </c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G6" sqref="G6:J6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78" t="s">
        <v>103</v>
      </c>
      <c r="B2" s="178"/>
      <c r="C2" s="179"/>
      <c r="D2" s="179"/>
      <c r="E2" s="179"/>
      <c r="F2" s="65"/>
      <c r="G2" s="8"/>
      <c r="H2" s="8"/>
    </row>
    <row r="3" spans="1:11" ht="15.75">
      <c r="I3" s="16"/>
    </row>
    <row r="4" spans="1:11" ht="15.75">
      <c r="C4" s="170" t="s">
        <v>130</v>
      </c>
      <c r="D4" s="170"/>
      <c r="E4" s="170"/>
      <c r="F4" s="170"/>
      <c r="G4" s="170"/>
      <c r="H4" s="170"/>
      <c r="I4" s="170"/>
    </row>
    <row r="6" spans="1:11" ht="18.75">
      <c r="B6" s="61" t="s">
        <v>44</v>
      </c>
      <c r="C6" s="180">
        <v>2018</v>
      </c>
      <c r="D6" s="180"/>
      <c r="E6" s="180"/>
      <c r="F6" s="180"/>
      <c r="G6" s="180">
        <v>2019</v>
      </c>
      <c r="H6" s="180"/>
      <c r="I6" s="180"/>
      <c r="J6" s="180"/>
    </row>
    <row r="7" spans="1:11" s="51" customFormat="1" ht="100.5" customHeight="1">
      <c r="A7" s="48" t="s">
        <v>3</v>
      </c>
      <c r="B7" s="48" t="s">
        <v>0</v>
      </c>
      <c r="C7" s="48" t="s">
        <v>131</v>
      </c>
      <c r="D7" s="48" t="s">
        <v>106</v>
      </c>
      <c r="E7" s="48" t="s">
        <v>107</v>
      </c>
      <c r="F7" s="48" t="s">
        <v>132</v>
      </c>
      <c r="G7" s="48" t="s">
        <v>133</v>
      </c>
      <c r="H7" s="48" t="s">
        <v>134</v>
      </c>
      <c r="I7" s="64" t="s">
        <v>74</v>
      </c>
      <c r="J7" s="48" t="s">
        <v>135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87</v>
      </c>
      <c r="J8" s="52">
        <v>9</v>
      </c>
    </row>
    <row r="9" spans="1:11" ht="29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1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>
      <c r="A11" s="172">
        <v>3</v>
      </c>
      <c r="B11" s="9" t="s">
        <v>69</v>
      </c>
      <c r="C11" s="54">
        <f>SUM(C12:C16)</f>
        <v>0</v>
      </c>
      <c r="D11" s="54">
        <f t="shared" ref="D11:E11" si="0">SUM(D12:D16)</f>
        <v>0</v>
      </c>
      <c r="E11" s="54">
        <f t="shared" si="0"/>
        <v>0</v>
      </c>
      <c r="F11" s="54">
        <f t="shared" ref="F11:J11" si="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>
      <c r="A12" s="172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>
      <c r="A13" s="172"/>
      <c r="B13" s="90" t="s">
        <v>56</v>
      </c>
      <c r="C13" s="90"/>
      <c r="D13" s="90"/>
      <c r="E13" s="90"/>
      <c r="F13" s="90"/>
      <c r="G13" s="90"/>
      <c r="H13" s="90"/>
      <c r="I13" s="54">
        <f t="shared" ref="I13:I19" si="2">G13-H13</f>
        <v>0</v>
      </c>
      <c r="J13" s="90"/>
      <c r="K13" s="18"/>
    </row>
    <row r="14" spans="1:11">
      <c r="A14" s="172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>
      <c r="A15" s="172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72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2"/>
        <v>0</v>
      </c>
      <c r="J19" s="96"/>
    </row>
    <row r="20" spans="1:19" ht="29.25">
      <c r="A20" s="172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>
      <c r="A21" s="172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>
      <c r="A22" s="172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>
      <c r="A23" s="172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>
      <c r="A24" s="172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>
      <c r="A25" s="43">
        <v>8</v>
      </c>
      <c r="B25" s="55" t="s">
        <v>16</v>
      </c>
      <c r="C25" s="55">
        <f>C9+C10+C11+C17+C18+C19+C20</f>
        <v>0</v>
      </c>
      <c r="D25" s="55">
        <f t="shared" ref="D25:E25" si="6">D9+D10+D11+D17+D18+D19+D20</f>
        <v>0</v>
      </c>
      <c r="E25" s="55">
        <f t="shared" si="6"/>
        <v>0</v>
      </c>
      <c r="F25" s="55">
        <f t="shared" ref="F25:J25" si="7">F9+F10+F11+F17+F18+F19+F20</f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workbookViewId="0">
      <selection activeCell="G7" sqref="G7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81" t="s">
        <v>103</v>
      </c>
      <c r="B2" s="181"/>
      <c r="C2" s="176"/>
      <c r="D2" s="176"/>
      <c r="E2" s="176"/>
    </row>
    <row r="4" spans="1:10" ht="15.75">
      <c r="C4" s="15" t="s">
        <v>136</v>
      </c>
      <c r="D4" s="15"/>
      <c r="E4" s="15"/>
      <c r="F4" s="15"/>
    </row>
    <row r="6" spans="1:10" ht="18.75">
      <c r="B6" s="61" t="s">
        <v>45</v>
      </c>
      <c r="C6" s="180">
        <v>2018</v>
      </c>
      <c r="D6" s="180"/>
      <c r="E6" s="180"/>
      <c r="F6" s="180">
        <v>2019</v>
      </c>
      <c r="G6" s="180"/>
    </row>
    <row r="7" spans="1:10" ht="59.25">
      <c r="A7" s="48" t="s">
        <v>3</v>
      </c>
      <c r="B7" s="48" t="s">
        <v>0</v>
      </c>
      <c r="C7" s="48" t="s">
        <v>137</v>
      </c>
      <c r="D7" s="48" t="s">
        <v>138</v>
      </c>
      <c r="E7" s="48" t="s">
        <v>139</v>
      </c>
      <c r="F7" s="48" t="s">
        <v>140</v>
      </c>
      <c r="G7" s="48" t="s">
        <v>141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67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>
      <c r="A12" s="168"/>
      <c r="B12" s="90" t="s">
        <v>55</v>
      </c>
      <c r="C12" s="90"/>
      <c r="D12" s="90"/>
      <c r="E12" s="90"/>
      <c r="F12" s="90"/>
      <c r="G12" s="90"/>
      <c r="J12" s="18"/>
    </row>
    <row r="13" spans="1:10">
      <c r="A13" s="168"/>
      <c r="B13" s="90" t="s">
        <v>56</v>
      </c>
      <c r="C13" s="90"/>
      <c r="D13" s="90"/>
      <c r="E13" s="90"/>
      <c r="F13" s="90"/>
      <c r="G13" s="90"/>
      <c r="J13" s="18"/>
    </row>
    <row r="14" spans="1:10">
      <c r="A14" s="168"/>
      <c r="B14" s="90" t="s">
        <v>57</v>
      </c>
      <c r="C14" s="90"/>
      <c r="D14" s="90"/>
      <c r="E14" s="90"/>
      <c r="F14" s="90"/>
      <c r="G14" s="90"/>
      <c r="J14" s="18"/>
    </row>
    <row r="15" spans="1:10">
      <c r="A15" s="168"/>
      <c r="B15" s="90" t="s">
        <v>58</v>
      </c>
      <c r="C15" s="90"/>
      <c r="D15" s="90"/>
      <c r="E15" s="90"/>
      <c r="F15" s="90"/>
      <c r="G15" s="90"/>
      <c r="J15" s="18"/>
    </row>
    <row r="16" spans="1:10">
      <c r="A16" s="169"/>
      <c r="B16" s="90" t="s">
        <v>59</v>
      </c>
      <c r="C16" s="90"/>
      <c r="D16" s="90"/>
      <c r="E16" s="90"/>
      <c r="F16" s="90"/>
      <c r="G16" s="90"/>
      <c r="J16" s="18"/>
    </row>
    <row r="17" spans="1:10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10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>
      <c r="A20" s="172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>
      <c r="A21" s="172"/>
      <c r="B21" s="90" t="s">
        <v>55</v>
      </c>
      <c r="C21" s="90"/>
      <c r="D21" s="90"/>
      <c r="E21" s="90"/>
      <c r="F21" s="90"/>
      <c r="G21" s="90"/>
      <c r="J21" s="18"/>
    </row>
    <row r="22" spans="1:10">
      <c r="A22" s="172"/>
      <c r="B22" s="90" t="s">
        <v>56</v>
      </c>
      <c r="C22" s="90"/>
      <c r="D22" s="90"/>
      <c r="E22" s="90"/>
      <c r="F22" s="90"/>
      <c r="G22" s="90"/>
      <c r="J22" s="18"/>
    </row>
    <row r="23" spans="1:10">
      <c r="A23" s="172"/>
      <c r="B23" s="90" t="s">
        <v>57</v>
      </c>
      <c r="C23" s="90"/>
      <c r="D23" s="90"/>
      <c r="E23" s="90"/>
      <c r="F23" s="90"/>
      <c r="G23" s="90"/>
      <c r="J23" s="18"/>
    </row>
    <row r="24" spans="1:10">
      <c r="A24" s="172"/>
      <c r="B24" s="90" t="s">
        <v>58</v>
      </c>
      <c r="C24" s="90"/>
      <c r="D24" s="90"/>
      <c r="E24" s="90"/>
      <c r="F24" s="90"/>
      <c r="G24" s="90"/>
      <c r="J24" s="18"/>
    </row>
    <row r="25" spans="1:10" ht="31.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80" zoomScaleNormal="80" workbookViewId="0">
      <selection activeCell="L7" sqref="L7:L9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78" t="s">
        <v>103</v>
      </c>
      <c r="B2" s="178"/>
      <c r="C2" s="176"/>
      <c r="D2" s="176"/>
      <c r="E2" s="176"/>
      <c r="F2" s="176"/>
    </row>
    <row r="3" spans="1:15">
      <c r="A3" s="8"/>
      <c r="B3" s="8"/>
    </row>
    <row r="4" spans="1:15" ht="15.75">
      <c r="C4" s="170" t="s">
        <v>142</v>
      </c>
      <c r="D4" s="170"/>
      <c r="E4" s="170"/>
      <c r="F4" s="170"/>
      <c r="G4" s="170"/>
      <c r="H4" s="170"/>
      <c r="I4" s="15"/>
      <c r="J4" s="15"/>
    </row>
    <row r="6" spans="1:15" ht="19.5" customHeight="1">
      <c r="B6" s="61" t="s">
        <v>46</v>
      </c>
      <c r="C6" s="195">
        <v>2018</v>
      </c>
      <c r="D6" s="195"/>
      <c r="E6" s="195"/>
      <c r="F6" s="195"/>
      <c r="G6" s="195"/>
      <c r="H6" s="195"/>
      <c r="I6" s="182">
        <v>2019</v>
      </c>
      <c r="J6" s="183"/>
      <c r="K6" s="183"/>
      <c r="L6" s="184"/>
    </row>
    <row r="7" spans="1:15" ht="37.5" customHeight="1">
      <c r="A7" s="185" t="s">
        <v>3</v>
      </c>
      <c r="B7" s="192" t="s">
        <v>0</v>
      </c>
      <c r="C7" s="188" t="s">
        <v>108</v>
      </c>
      <c r="D7" s="189"/>
      <c r="E7" s="188" t="s">
        <v>143</v>
      </c>
      <c r="F7" s="189"/>
      <c r="G7" s="185" t="s">
        <v>144</v>
      </c>
      <c r="H7" s="185" t="s">
        <v>145</v>
      </c>
      <c r="I7" s="190" t="s">
        <v>146</v>
      </c>
      <c r="J7" s="191"/>
      <c r="K7" s="185" t="s">
        <v>147</v>
      </c>
      <c r="L7" s="185" t="s">
        <v>148</v>
      </c>
    </row>
    <row r="8" spans="1:15" ht="30" customHeight="1">
      <c r="A8" s="186"/>
      <c r="B8" s="193"/>
      <c r="C8" s="185" t="s">
        <v>47</v>
      </c>
      <c r="D8" s="56" t="s">
        <v>71</v>
      </c>
      <c r="E8" s="185" t="s">
        <v>47</v>
      </c>
      <c r="F8" s="56" t="s">
        <v>71</v>
      </c>
      <c r="G8" s="186"/>
      <c r="H8" s="186"/>
      <c r="I8" s="185" t="s">
        <v>47</v>
      </c>
      <c r="J8" s="56" t="s">
        <v>71</v>
      </c>
      <c r="K8" s="186"/>
      <c r="L8" s="186"/>
    </row>
    <row r="9" spans="1:15" ht="56.25" customHeight="1">
      <c r="A9" s="187"/>
      <c r="B9" s="194"/>
      <c r="C9" s="187"/>
      <c r="D9" s="89"/>
      <c r="E9" s="187"/>
      <c r="F9" s="89"/>
      <c r="G9" s="187"/>
      <c r="H9" s="187"/>
      <c r="I9" s="187"/>
      <c r="J9" s="89"/>
      <c r="K9" s="187"/>
      <c r="L9" s="187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>
      <c r="A13" s="172">
        <v>3</v>
      </c>
      <c r="B13" s="9" t="s">
        <v>69</v>
      </c>
      <c r="C13" s="10">
        <f>SUM(C14:C18)</f>
        <v>0</v>
      </c>
      <c r="D13" s="10">
        <f t="shared" ref="D13:L13" si="0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ref="H13" si="1">SUM(H14:H18)</f>
        <v>0</v>
      </c>
      <c r="I13" s="10">
        <f t="shared" si="0"/>
        <v>0</v>
      </c>
      <c r="J13" s="10">
        <f t="shared" si="0"/>
        <v>0</v>
      </c>
      <c r="K13" s="10">
        <f t="shared" ref="K13" si="2">SUM(K14:K18)</f>
        <v>0</v>
      </c>
      <c r="L13" s="10">
        <f t="shared" si="0"/>
        <v>0</v>
      </c>
      <c r="O13" s="18"/>
    </row>
    <row r="14" spans="1:15">
      <c r="A14" s="172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>
      <c r="A15" s="172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>
      <c r="A16" s="172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>
      <c r="A17" s="172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72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72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72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72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72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72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48</v>
      </c>
      <c r="C27" s="59">
        <f>C11+C12+C13+C19+C20+C21+C22</f>
        <v>0</v>
      </c>
      <c r="D27" s="59">
        <f t="shared" ref="D27:L27" si="6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0</v>
      </c>
      <c r="J27" s="59">
        <f t="shared" si="6"/>
        <v>0</v>
      </c>
      <c r="K27" s="59">
        <f t="shared" ref="K27" si="8">K11+K12+K13+K19+K20+K21+K22</f>
        <v>0</v>
      </c>
      <c r="L27" s="59">
        <f t="shared" si="6"/>
        <v>0</v>
      </c>
    </row>
  </sheetData>
  <sheetProtection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workbookViewId="0">
      <selection activeCell="I34" sqref="I34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>
      <c r="A2" s="178" t="s">
        <v>103</v>
      </c>
      <c r="B2" s="178"/>
      <c r="C2" s="176"/>
      <c r="D2" s="176"/>
      <c r="E2" s="176"/>
      <c r="F2" s="176"/>
      <c r="G2" s="176"/>
      <c r="H2" s="176"/>
      <c r="I2" s="87"/>
      <c r="J2" s="87"/>
    </row>
    <row r="4" spans="1:25" ht="15.75">
      <c r="C4" s="170" t="s">
        <v>122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>
      <c r="A5" s="18"/>
      <c r="C5" s="8"/>
      <c r="D5" s="8"/>
      <c r="E5" s="8"/>
    </row>
    <row r="7" spans="1:25" ht="18.75" customHeight="1">
      <c r="A7" s="203" t="s">
        <v>3</v>
      </c>
      <c r="B7" s="203" t="s">
        <v>18</v>
      </c>
      <c r="C7" s="196" t="s">
        <v>19</v>
      </c>
      <c r="D7" s="196" t="s">
        <v>20</v>
      </c>
      <c r="E7" s="199" t="s">
        <v>40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0"/>
      <c r="R7" s="196" t="s">
        <v>24</v>
      </c>
      <c r="S7" s="196" t="s">
        <v>26</v>
      </c>
      <c r="T7" s="196" t="s">
        <v>80</v>
      </c>
      <c r="U7" s="196" t="s">
        <v>102</v>
      </c>
      <c r="V7" s="196" t="s">
        <v>104</v>
      </c>
      <c r="W7" s="196" t="s">
        <v>79</v>
      </c>
      <c r="X7" s="196" t="s">
        <v>27</v>
      </c>
      <c r="Y7" s="196" t="s">
        <v>28</v>
      </c>
    </row>
    <row r="8" spans="1:25" ht="141" customHeight="1">
      <c r="A8" s="204"/>
      <c r="B8" s="204"/>
      <c r="C8" s="197"/>
      <c r="D8" s="197"/>
      <c r="E8" s="199" t="s">
        <v>105</v>
      </c>
      <c r="F8" s="200"/>
      <c r="G8" s="199" t="s">
        <v>86</v>
      </c>
      <c r="H8" s="200"/>
      <c r="I8" s="199" t="s">
        <v>39</v>
      </c>
      <c r="J8" s="200"/>
      <c r="K8" s="199" t="s">
        <v>53</v>
      </c>
      <c r="L8" s="200"/>
      <c r="M8" s="199" t="s">
        <v>21</v>
      </c>
      <c r="N8" s="200"/>
      <c r="O8" s="199" t="s">
        <v>22</v>
      </c>
      <c r="P8" s="200"/>
      <c r="Q8" s="196" t="s">
        <v>23</v>
      </c>
      <c r="R8" s="197"/>
      <c r="S8" s="197"/>
      <c r="T8" s="197"/>
      <c r="U8" s="197"/>
      <c r="V8" s="197"/>
      <c r="W8" s="197"/>
      <c r="X8" s="197"/>
      <c r="Y8" s="197"/>
    </row>
    <row r="9" spans="1:25" ht="82.5" customHeight="1">
      <c r="A9" s="205"/>
      <c r="B9" s="205"/>
      <c r="C9" s="198"/>
      <c r="D9" s="198"/>
      <c r="E9" s="19" t="s">
        <v>75</v>
      </c>
      <c r="F9" s="19" t="s">
        <v>77</v>
      </c>
      <c r="G9" s="19" t="s">
        <v>75</v>
      </c>
      <c r="H9" s="19" t="s">
        <v>77</v>
      </c>
      <c r="I9" s="19" t="s">
        <v>75</v>
      </c>
      <c r="J9" s="19" t="s">
        <v>77</v>
      </c>
      <c r="K9" s="19" t="s">
        <v>75</v>
      </c>
      <c r="L9" s="19" t="s">
        <v>77</v>
      </c>
      <c r="M9" s="19" t="s">
        <v>75</v>
      </c>
      <c r="N9" s="19" t="s">
        <v>77</v>
      </c>
      <c r="O9" s="19" t="s">
        <v>75</v>
      </c>
      <c r="P9" s="19" t="s">
        <v>77</v>
      </c>
      <c r="Q9" s="198"/>
      <c r="R9" s="198"/>
      <c r="S9" s="198"/>
      <c r="T9" s="198"/>
      <c r="U9" s="198"/>
      <c r="V9" s="198"/>
      <c r="W9" s="198"/>
      <c r="X9" s="198"/>
      <c r="Y9" s="198"/>
    </row>
    <row r="10" spans="1:25" ht="18" customHeight="1">
      <c r="A10" s="20"/>
      <c r="B10" s="60" t="s">
        <v>72</v>
      </c>
      <c r="C10" s="74">
        <f>SUM(C11:C21)</f>
        <v>0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0</v>
      </c>
      <c r="R10" s="70"/>
      <c r="S10" s="71"/>
      <c r="T10" s="75">
        <f t="shared" ref="T10:Y10" si="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>
      <c r="A12" s="66">
        <v>2</v>
      </c>
      <c r="B12" s="67" t="s">
        <v>76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 t="shared" ref="Y12:Y21" si="3">X12+(X12*17.9%)</f>
        <v>0</v>
      </c>
    </row>
    <row r="13" spans="1:25" ht="28.5" customHeight="1">
      <c r="A13" s="66">
        <v>3</v>
      </c>
      <c r="B13" s="67" t="s">
        <v>30</v>
      </c>
      <c r="C13" s="68"/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0</v>
      </c>
      <c r="R13" s="80"/>
      <c r="S13" s="23">
        <f t="shared" ref="S13:S31" si="4">Q13*R13</f>
        <v>0</v>
      </c>
      <c r="T13" s="86"/>
      <c r="U13" s="86"/>
      <c r="V13" s="86"/>
      <c r="W13" s="23">
        <f t="shared" si="2"/>
        <v>0</v>
      </c>
      <c r="X13" s="69">
        <f t="shared" ref="X13" si="5">W13/0.701</f>
        <v>0</v>
      </c>
      <c r="Y13" s="23">
        <f t="shared" si="3"/>
        <v>0</v>
      </c>
    </row>
    <row r="14" spans="1:25">
      <c r="A14" s="20">
        <v>4</v>
      </c>
      <c r="B14" s="21" t="s">
        <v>31</v>
      </c>
      <c r="C14" s="22"/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0</v>
      </c>
      <c r="R14" s="79"/>
      <c r="S14" s="23">
        <f t="shared" si="4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si="3"/>
        <v>0</v>
      </c>
    </row>
    <row r="15" spans="1:25" ht="29.25">
      <c r="A15" s="20">
        <v>5</v>
      </c>
      <c r="B15" s="24" t="s">
        <v>32</v>
      </c>
      <c r="C15" s="22"/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0</v>
      </c>
      <c r="R15" s="79"/>
      <c r="S15" s="23">
        <f t="shared" si="4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3"/>
        <v>0</v>
      </c>
    </row>
    <row r="16" spans="1:25" ht="27" customHeight="1">
      <c r="A16" s="20">
        <v>6</v>
      </c>
      <c r="B16" s="21" t="s">
        <v>33</v>
      </c>
      <c r="C16" s="22"/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0</v>
      </c>
      <c r="R16" s="79"/>
      <c r="S16" s="23">
        <f t="shared" si="4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3"/>
        <v>0</v>
      </c>
    </row>
    <row r="17" spans="1:25">
      <c r="A17" s="20">
        <v>7</v>
      </c>
      <c r="B17" s="21" t="s">
        <v>34</v>
      </c>
      <c r="C17" s="22"/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0</v>
      </c>
      <c r="R17" s="79"/>
      <c r="S17" s="23">
        <f t="shared" si="4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3"/>
        <v>0</v>
      </c>
    </row>
    <row r="18" spans="1:25" ht="29.25">
      <c r="A18" s="20">
        <v>8</v>
      </c>
      <c r="B18" s="24" t="s">
        <v>35</v>
      </c>
      <c r="C18" s="22"/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0</v>
      </c>
      <c r="R18" s="79"/>
      <c r="S18" s="23">
        <f t="shared" si="4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>
      <c r="A19" s="20">
        <v>9</v>
      </c>
      <c r="B19" s="21" t="s">
        <v>36</v>
      </c>
      <c r="C19" s="22"/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6"/>
        <v>0</v>
      </c>
      <c r="R19" s="79"/>
      <c r="S19" s="23">
        <f t="shared" si="4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3"/>
        <v>0</v>
      </c>
    </row>
    <row r="20" spans="1:25">
      <c r="A20" s="20">
        <v>10</v>
      </c>
      <c r="B20" s="21" t="s">
        <v>37</v>
      </c>
      <c r="C20" s="22"/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0</v>
      </c>
      <c r="R20" s="79"/>
      <c r="S20" s="23">
        <f t="shared" si="4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3"/>
        <v>0</v>
      </c>
    </row>
    <row r="21" spans="1:25">
      <c r="A21" s="20">
        <v>11</v>
      </c>
      <c r="B21" s="21" t="s">
        <v>38</v>
      </c>
      <c r="C21" s="22"/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0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>
      <c r="A22" s="20"/>
      <c r="B22" s="60" t="s">
        <v>73</v>
      </c>
      <c r="C22" s="74">
        <f>SUM(C23:C31)</f>
        <v>0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0</v>
      </c>
      <c r="R22" s="70"/>
      <c r="S22" s="71">
        <f t="shared" si="4"/>
        <v>0</v>
      </c>
      <c r="T22" s="75">
        <f>SUM(T23:T31)</f>
        <v>0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0</v>
      </c>
      <c r="X22" s="75">
        <f t="shared" ref="X22" si="11">SUM(X23:X31)</f>
        <v>0</v>
      </c>
      <c r="Y22" s="75">
        <f t="shared" ref="Y22" si="12">SUM(Y23:Y31)</f>
        <v>0</v>
      </c>
    </row>
    <row r="23" spans="1:25" ht="28.5" customHeight="1">
      <c r="A23" s="20">
        <v>3</v>
      </c>
      <c r="B23" s="21" t="s">
        <v>30</v>
      </c>
      <c r="C23" s="22"/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0</v>
      </c>
      <c r="R23" s="79"/>
      <c r="S23" s="23">
        <f t="shared" si="4"/>
        <v>0</v>
      </c>
      <c r="T23" s="85"/>
      <c r="U23" s="85"/>
      <c r="V23" s="85"/>
      <c r="W23" s="23">
        <f>S23*T23+U23+V23</f>
        <v>0</v>
      </c>
      <c r="X23" s="23">
        <f t="shared" ref="X23:X30" si="14">W23/0.701</f>
        <v>0</v>
      </c>
      <c r="Y23" s="23">
        <f>X23+(X23*17.9%)</f>
        <v>0</v>
      </c>
    </row>
    <row r="24" spans="1:25">
      <c r="A24" s="20">
        <v>4</v>
      </c>
      <c r="B24" s="21" t="s">
        <v>31</v>
      </c>
      <c r="C24" s="22"/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0</v>
      </c>
      <c r="R24" s="79"/>
      <c r="S24" s="23">
        <f t="shared" si="4"/>
        <v>0</v>
      </c>
      <c r="T24" s="85"/>
      <c r="U24" s="85"/>
      <c r="V24" s="85"/>
      <c r="W24" s="23">
        <f t="shared" ref="W24:W31" si="15">S24*T24+U24+V24</f>
        <v>0</v>
      </c>
      <c r="X24" s="23">
        <f t="shared" si="14"/>
        <v>0</v>
      </c>
      <c r="Y24" s="23">
        <f t="shared" ref="Y24:Y31" si="16">X24+(X24*17.9%)</f>
        <v>0</v>
      </c>
    </row>
    <row r="25" spans="1:25" ht="29.25">
      <c r="A25" s="20">
        <v>5</v>
      </c>
      <c r="B25" s="24" t="s">
        <v>32</v>
      </c>
      <c r="C25" s="22"/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0</v>
      </c>
      <c r="R25" s="79"/>
      <c r="S25" s="23">
        <f t="shared" si="4"/>
        <v>0</v>
      </c>
      <c r="T25" s="85"/>
      <c r="U25" s="85"/>
      <c r="V25" s="85"/>
      <c r="W25" s="23">
        <f t="shared" si="15"/>
        <v>0</v>
      </c>
      <c r="X25" s="23">
        <f t="shared" si="14"/>
        <v>0</v>
      </c>
      <c r="Y25" s="23">
        <f t="shared" si="16"/>
        <v>0</v>
      </c>
    </row>
    <row r="26" spans="1:25" ht="27" customHeight="1">
      <c r="A26" s="20">
        <v>6</v>
      </c>
      <c r="B26" s="21" t="s">
        <v>33</v>
      </c>
      <c r="C26" s="22"/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0</v>
      </c>
      <c r="R26" s="79"/>
      <c r="S26" s="23">
        <f t="shared" si="4"/>
        <v>0</v>
      </c>
      <c r="T26" s="85"/>
      <c r="U26" s="85"/>
      <c r="V26" s="85"/>
      <c r="W26" s="23">
        <f t="shared" si="15"/>
        <v>0</v>
      </c>
      <c r="X26" s="23">
        <f t="shared" si="14"/>
        <v>0</v>
      </c>
      <c r="Y26" s="23">
        <f t="shared" si="16"/>
        <v>0</v>
      </c>
    </row>
    <row r="27" spans="1:25">
      <c r="A27" s="20">
        <v>7</v>
      </c>
      <c r="B27" s="21" t="s">
        <v>34</v>
      </c>
      <c r="C27" s="22"/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0</v>
      </c>
      <c r="R27" s="79"/>
      <c r="S27" s="23">
        <f t="shared" si="4"/>
        <v>0</v>
      </c>
      <c r="T27" s="85"/>
      <c r="U27" s="85"/>
      <c r="V27" s="85"/>
      <c r="W27" s="23">
        <f t="shared" si="15"/>
        <v>0</v>
      </c>
      <c r="X27" s="23">
        <f t="shared" si="14"/>
        <v>0</v>
      </c>
      <c r="Y27" s="23">
        <f t="shared" si="16"/>
        <v>0</v>
      </c>
    </row>
    <row r="28" spans="1:25" ht="29.25">
      <c r="A28" s="20">
        <v>8</v>
      </c>
      <c r="B28" s="24" t="s">
        <v>35</v>
      </c>
      <c r="C28" s="22"/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0</v>
      </c>
      <c r="R28" s="79"/>
      <c r="S28" s="23">
        <f t="shared" si="4"/>
        <v>0</v>
      </c>
      <c r="T28" s="85"/>
      <c r="U28" s="85"/>
      <c r="V28" s="85"/>
      <c r="W28" s="23">
        <f t="shared" si="15"/>
        <v>0</v>
      </c>
      <c r="X28" s="23">
        <f t="shared" si="14"/>
        <v>0</v>
      </c>
      <c r="Y28" s="23">
        <f t="shared" si="16"/>
        <v>0</v>
      </c>
    </row>
    <row r="29" spans="1:25">
      <c r="A29" s="20">
        <v>9</v>
      </c>
      <c r="B29" s="21" t="s">
        <v>36</v>
      </c>
      <c r="C29" s="22"/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0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>
      <c r="A30" s="20">
        <v>10</v>
      </c>
      <c r="B30" s="21" t="s">
        <v>37</v>
      </c>
      <c r="C30" s="22"/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0</v>
      </c>
      <c r="R30" s="79"/>
      <c r="S30" s="23">
        <f t="shared" si="4"/>
        <v>0</v>
      </c>
      <c r="T30" s="85"/>
      <c r="U30" s="85"/>
      <c r="V30" s="85"/>
      <c r="W30" s="23">
        <f t="shared" si="15"/>
        <v>0</v>
      </c>
      <c r="X30" s="23">
        <f t="shared" si="14"/>
        <v>0</v>
      </c>
      <c r="Y30" s="23">
        <f t="shared" si="16"/>
        <v>0</v>
      </c>
    </row>
    <row r="31" spans="1:25">
      <c r="A31" s="20">
        <v>11</v>
      </c>
      <c r="B31" s="21" t="s">
        <v>38</v>
      </c>
      <c r="C31" s="22"/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0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>
      <c r="A32" s="25">
        <v>12</v>
      </c>
      <c r="B32" s="26" t="s">
        <v>51</v>
      </c>
      <c r="C32" s="27">
        <f>C10+C22</f>
        <v>0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0</v>
      </c>
      <c r="R32" s="29"/>
      <c r="S32" s="29"/>
      <c r="T32" s="30">
        <f t="shared" ref="T32:Y32" si="17">T10+T22</f>
        <v>0</v>
      </c>
      <c r="U32" s="30">
        <f t="shared" si="17"/>
        <v>0</v>
      </c>
      <c r="V32" s="30">
        <f t="shared" si="17"/>
        <v>0</v>
      </c>
      <c r="W32" s="30">
        <f t="shared" si="17"/>
        <v>0</v>
      </c>
      <c r="X32" s="30">
        <f t="shared" si="17"/>
        <v>0</v>
      </c>
      <c r="Y32" s="30">
        <f t="shared" si="17"/>
        <v>0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78</v>
      </c>
      <c r="T34" s="199" t="s">
        <v>79</v>
      </c>
      <c r="U34" s="200"/>
      <c r="V34" s="43" t="s">
        <v>27</v>
      </c>
      <c r="W34" s="19" t="s">
        <v>4</v>
      </c>
      <c r="X34" s="78" t="s">
        <v>81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201">
        <f>W32</f>
        <v>0</v>
      </c>
      <c r="U35" s="202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="90" zoomScaleNormal="90" workbookViewId="0">
      <selection activeCell="J9" sqref="J9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>
      <c r="A2" s="178" t="s">
        <v>103</v>
      </c>
      <c r="B2" s="178"/>
      <c r="C2" s="179"/>
      <c r="D2" s="179"/>
      <c r="E2" s="179"/>
      <c r="F2" s="65"/>
      <c r="G2" s="8"/>
      <c r="H2" s="8"/>
    </row>
    <row r="3" spans="1:10" ht="15.75">
      <c r="I3" s="113"/>
    </row>
    <row r="4" spans="1:10" ht="15.75">
      <c r="B4" s="15" t="s">
        <v>149</v>
      </c>
      <c r="C4" s="15"/>
      <c r="D4" s="15"/>
      <c r="E4" s="15"/>
      <c r="F4" s="15"/>
      <c r="G4" s="15"/>
      <c r="H4" s="15"/>
      <c r="I4" s="15"/>
      <c r="J4" s="15"/>
    </row>
    <row r="5" spans="1:10" ht="15.7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B6" s="119" t="s">
        <v>89</v>
      </c>
      <c r="I6" s="119" t="s">
        <v>89</v>
      </c>
    </row>
    <row r="7" spans="1:10" ht="18.75">
      <c r="A7" s="211" t="s">
        <v>3</v>
      </c>
      <c r="B7" s="211" t="s">
        <v>0</v>
      </c>
      <c r="C7" s="214">
        <v>2018</v>
      </c>
      <c r="D7" s="215"/>
      <c r="E7" s="167" t="s">
        <v>153</v>
      </c>
      <c r="F7" s="214">
        <v>2019</v>
      </c>
      <c r="G7" s="215"/>
      <c r="H7" s="207" t="s">
        <v>150</v>
      </c>
      <c r="I7" s="208"/>
    </row>
    <row r="8" spans="1:10" ht="38.25" customHeight="1">
      <c r="A8" s="212"/>
      <c r="B8" s="212"/>
      <c r="C8" s="216" t="s">
        <v>151</v>
      </c>
      <c r="D8" s="218" t="s">
        <v>152</v>
      </c>
      <c r="E8" s="168"/>
      <c r="F8" s="216" t="s">
        <v>154</v>
      </c>
      <c r="G8" s="218" t="s">
        <v>155</v>
      </c>
      <c r="H8" s="209"/>
      <c r="I8" s="210"/>
    </row>
    <row r="9" spans="1:10" s="51" customFormat="1" ht="75" customHeight="1">
      <c r="A9" s="213"/>
      <c r="B9" s="213"/>
      <c r="C9" s="217"/>
      <c r="D9" s="219"/>
      <c r="E9" s="169"/>
      <c r="F9" s="217"/>
      <c r="G9" s="219"/>
      <c r="H9" s="78" t="s">
        <v>100</v>
      </c>
      <c r="I9" s="120" t="s">
        <v>101</v>
      </c>
    </row>
    <row r="10" spans="1:10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10" ht="29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10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10" ht="57.75">
      <c r="A13" s="172">
        <v>3</v>
      </c>
      <c r="B13" s="9" t="s">
        <v>69</v>
      </c>
      <c r="C13" s="54">
        <f>SUM(C14:C18)</f>
        <v>0</v>
      </c>
      <c r="D13" s="54">
        <f t="shared" ref="D13:I13" si="0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10">
      <c r="A14" s="172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10">
      <c r="A15" s="172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10">
      <c r="A16" s="172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16">
      <c r="A17" s="172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16">
      <c r="A18" s="172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16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16" ht="29.25">
      <c r="A22" s="172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>
      <c r="A23" s="172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16">
      <c r="A24" s="172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16">
      <c r="A25" s="172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16">
      <c r="A26" s="172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16" ht="31.5">
      <c r="A27" s="43">
        <v>8</v>
      </c>
      <c r="B27" s="55" t="s">
        <v>50</v>
      </c>
      <c r="C27" s="55">
        <f>C11+C12+C13+C19+C20+C21+C22</f>
        <v>0</v>
      </c>
      <c r="D27" s="55">
        <f t="shared" ref="D27:I27" si="2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C4" sqref="C4:L4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>
      <c r="A2" s="178" t="s">
        <v>103</v>
      </c>
      <c r="B2" s="178"/>
      <c r="C2" s="179"/>
      <c r="D2" s="179"/>
      <c r="E2" s="179"/>
      <c r="F2" s="65"/>
      <c r="G2" s="8"/>
      <c r="H2" s="8"/>
    </row>
    <row r="3" spans="1:14" ht="15.75">
      <c r="I3" s="113"/>
    </row>
    <row r="4" spans="1:14" ht="15.75">
      <c r="C4" s="170" t="s">
        <v>157</v>
      </c>
      <c r="D4" s="170"/>
      <c r="E4" s="170"/>
      <c r="F4" s="170"/>
      <c r="G4" s="170"/>
      <c r="H4" s="170"/>
      <c r="I4" s="170"/>
      <c r="J4" s="170"/>
      <c r="K4" s="170"/>
      <c r="L4" s="170"/>
    </row>
    <row r="6" spans="1:14" ht="18.75">
      <c r="B6" s="115" t="s">
        <v>88</v>
      </c>
      <c r="C6" s="180">
        <v>2017</v>
      </c>
      <c r="D6" s="180"/>
      <c r="E6" s="180"/>
      <c r="F6" s="180"/>
      <c r="G6" s="180">
        <v>2018</v>
      </c>
      <c r="H6" s="180"/>
      <c r="I6" s="180"/>
      <c r="J6" s="180"/>
      <c r="K6" s="214">
        <v>2019</v>
      </c>
      <c r="L6" s="220"/>
      <c r="M6" s="220"/>
      <c r="N6" s="215"/>
    </row>
    <row r="7" spans="1:14" s="51" customFormat="1" ht="100.5" customHeight="1">
      <c r="A7" s="122" t="s">
        <v>3</v>
      </c>
      <c r="B7" s="122" t="s">
        <v>0</v>
      </c>
      <c r="C7" s="48" t="s">
        <v>91</v>
      </c>
      <c r="D7" s="64" t="s">
        <v>90</v>
      </c>
      <c r="E7" s="64" t="s">
        <v>92</v>
      </c>
      <c r="F7" s="64" t="s">
        <v>93</v>
      </c>
      <c r="G7" s="64" t="s">
        <v>94</v>
      </c>
      <c r="H7" s="64" t="s">
        <v>90</v>
      </c>
      <c r="I7" s="64" t="s">
        <v>95</v>
      </c>
      <c r="J7" s="64" t="s">
        <v>93</v>
      </c>
      <c r="K7" s="118" t="s">
        <v>96</v>
      </c>
      <c r="L7" s="118" t="s">
        <v>97</v>
      </c>
      <c r="M7" s="118" t="s">
        <v>99</v>
      </c>
      <c r="N7" s="118" t="s">
        <v>98</v>
      </c>
    </row>
    <row r="8" spans="1:14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>
      <c r="A11" s="172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t="shared" ref="E11:N11" si="0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>
      <c r="A12" s="172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>
      <c r="A13" s="172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>
      <c r="A14" s="172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>
      <c r="A15" s="172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>
      <c r="A16" s="172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9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9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9" ht="29.25">
      <c r="A20" s="172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>
      <c r="A21" s="172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9">
      <c r="A22" s="172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9">
      <c r="A23" s="172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9">
      <c r="A24" s="172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9" ht="31.5">
      <c r="A25" s="43">
        <v>8</v>
      </c>
      <c r="B25" s="55" t="s">
        <v>48</v>
      </c>
      <c r="C25" s="55">
        <f>C9+C10+C11+C17+C18+C19+C20</f>
        <v>0</v>
      </c>
      <c r="D25" s="55">
        <f t="shared" ref="D25:N25" si="2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A3" sqref="A3:K3"/>
    </sheetView>
  </sheetViews>
  <sheetFormatPr defaultRowHeight="15"/>
  <cols>
    <col min="1" max="1" width="26" customWidth="1"/>
    <col min="2" max="2" width="11.42578125" customWidth="1"/>
    <col min="3" max="3" width="9.7109375" customWidth="1"/>
    <col min="4" max="4" width="9.28515625" customWidth="1"/>
    <col min="5" max="5" width="6.7109375" customWidth="1"/>
    <col min="6" max="7" width="7.42578125" customWidth="1"/>
    <col min="9" max="9" width="14.140625" customWidth="1"/>
    <col min="10" max="10" width="12.5703125" customWidth="1"/>
    <col min="11" max="11" width="17.5703125" customWidth="1"/>
    <col min="12" max="12" width="15.5703125" customWidth="1"/>
  </cols>
  <sheetData>
    <row r="1" spans="1:12" ht="15.75">
      <c r="A1" s="123"/>
      <c r="B1" s="123"/>
      <c r="C1" s="123"/>
      <c r="D1" s="123"/>
      <c r="E1" s="123"/>
      <c r="F1" s="123"/>
      <c r="G1" s="123"/>
      <c r="H1" s="123"/>
      <c r="I1" s="221"/>
      <c r="J1" s="221"/>
      <c r="K1" s="221"/>
    </row>
    <row r="2" spans="1:12" ht="28.5" customHeight="1">
      <c r="A2" s="222" t="s">
        <v>109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2" ht="132" customHeight="1">
      <c r="A3" s="224" t="s">
        <v>156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2" ht="15" customHeight="1">
      <c r="A4" s="225" t="s">
        <v>110</v>
      </c>
      <c r="B4" s="225" t="s">
        <v>111</v>
      </c>
      <c r="C4" s="225" t="s">
        <v>112</v>
      </c>
      <c r="D4" s="225" t="s">
        <v>113</v>
      </c>
      <c r="E4" s="225" t="s">
        <v>114</v>
      </c>
      <c r="F4" s="225" t="s">
        <v>115</v>
      </c>
      <c r="G4" s="225" t="s">
        <v>116</v>
      </c>
      <c r="H4" s="225" t="s">
        <v>24</v>
      </c>
      <c r="I4" s="225" t="s">
        <v>117</v>
      </c>
      <c r="J4" s="225" t="s">
        <v>118</v>
      </c>
      <c r="K4" s="228" t="s">
        <v>119</v>
      </c>
      <c r="L4" s="225" t="s">
        <v>120</v>
      </c>
    </row>
    <row r="5" spans="1:12" ht="67.5" customHeight="1">
      <c r="A5" s="226"/>
      <c r="B5" s="226"/>
      <c r="C5" s="226"/>
      <c r="D5" s="226"/>
      <c r="E5" s="226"/>
      <c r="F5" s="226"/>
      <c r="G5" s="226"/>
      <c r="H5" s="227"/>
      <c r="I5" s="227"/>
      <c r="J5" s="226"/>
      <c r="K5" s="229"/>
      <c r="L5" s="227"/>
    </row>
    <row r="6" spans="1:12" ht="15.75">
      <c r="A6" s="124"/>
      <c r="B6" s="124"/>
      <c r="C6" s="125"/>
      <c r="D6" s="126"/>
      <c r="E6" s="126"/>
      <c r="F6" s="126"/>
      <c r="G6" s="126"/>
      <c r="H6" s="127"/>
      <c r="I6" s="128"/>
      <c r="J6" s="128"/>
      <c r="K6" s="129"/>
      <c r="L6" s="130"/>
    </row>
    <row r="7" spans="1:12" ht="15.75">
      <c r="A7" s="124"/>
      <c r="B7" s="124"/>
      <c r="C7" s="125"/>
      <c r="D7" s="126"/>
      <c r="E7" s="126"/>
      <c r="F7" s="126"/>
      <c r="G7" s="126"/>
      <c r="H7" s="127"/>
      <c r="I7" s="128"/>
      <c r="J7" s="128"/>
      <c r="K7" s="128"/>
      <c r="L7" s="131"/>
    </row>
    <row r="8" spans="1:12" ht="15.75">
      <c r="A8" s="124"/>
      <c r="B8" s="124"/>
      <c r="C8" s="125"/>
      <c r="D8" s="126"/>
      <c r="E8" s="126"/>
      <c r="F8" s="126"/>
      <c r="G8" s="126"/>
      <c r="H8" s="127"/>
      <c r="I8" s="128"/>
      <c r="J8" s="128"/>
      <c r="K8" s="128"/>
      <c r="L8" s="132"/>
    </row>
    <row r="9" spans="1:12" ht="15.75">
      <c r="A9" s="124"/>
      <c r="B9" s="124"/>
      <c r="C9" s="125"/>
      <c r="D9" s="126"/>
      <c r="E9" s="126"/>
      <c r="F9" s="126"/>
      <c r="G9" s="126"/>
      <c r="H9" s="127"/>
      <c r="I9" s="128"/>
      <c r="J9" s="128"/>
      <c r="K9" s="128"/>
      <c r="L9" s="132"/>
    </row>
    <row r="10" spans="1:12" ht="15.75">
      <c r="A10" s="124"/>
      <c r="B10" s="124"/>
      <c r="C10" s="125"/>
      <c r="D10" s="126"/>
      <c r="E10" s="126"/>
      <c r="F10" s="126"/>
      <c r="G10" s="126"/>
      <c r="H10" s="127"/>
      <c r="I10" s="128"/>
      <c r="J10" s="128"/>
      <c r="K10" s="128"/>
      <c r="L10" s="132"/>
    </row>
    <row r="11" spans="1:12" ht="15.75">
      <c r="A11" s="124"/>
      <c r="B11" s="124"/>
      <c r="C11" s="125"/>
      <c r="D11" s="126"/>
      <c r="E11" s="126"/>
      <c r="F11" s="126"/>
      <c r="G11" s="126"/>
      <c r="H11" s="127"/>
      <c r="I11" s="128"/>
      <c r="J11" s="128"/>
      <c r="K11" s="128"/>
      <c r="L11" s="132"/>
    </row>
    <row r="12" spans="1:12" ht="15.75">
      <c r="A12" s="124"/>
      <c r="B12" s="124"/>
      <c r="C12" s="125"/>
      <c r="D12" s="126"/>
      <c r="E12" s="126"/>
      <c r="F12" s="126"/>
      <c r="G12" s="126"/>
      <c r="H12" s="127"/>
      <c r="I12" s="128"/>
      <c r="J12" s="128"/>
      <c r="K12" s="128"/>
      <c r="L12" s="132"/>
    </row>
    <row r="13" spans="1:12" ht="15.75">
      <c r="A13" s="124"/>
      <c r="B13" s="124"/>
      <c r="C13" s="125"/>
      <c r="D13" s="126"/>
      <c r="E13" s="126"/>
      <c r="F13" s="126"/>
      <c r="G13" s="126"/>
      <c r="H13" s="127"/>
      <c r="I13" s="128"/>
      <c r="J13" s="128"/>
      <c r="K13" s="128"/>
      <c r="L13" s="132"/>
    </row>
    <row r="14" spans="1:12" ht="15.75">
      <c r="A14" s="124"/>
      <c r="B14" s="124"/>
      <c r="C14" s="125"/>
      <c r="D14" s="126"/>
      <c r="E14" s="126"/>
      <c r="F14" s="126"/>
      <c r="G14" s="126"/>
      <c r="H14" s="127"/>
      <c r="I14" s="128"/>
      <c r="J14" s="128"/>
      <c r="K14" s="128"/>
      <c r="L14" s="132"/>
    </row>
    <row r="15" spans="1:12" ht="15.75">
      <c r="A15" s="124"/>
      <c r="B15" s="124"/>
      <c r="C15" s="125"/>
      <c r="D15" s="126"/>
      <c r="E15" s="126"/>
      <c r="F15" s="126"/>
      <c r="G15" s="126"/>
      <c r="H15" s="127"/>
      <c r="I15" s="128"/>
      <c r="J15" s="128"/>
      <c r="K15" s="128"/>
      <c r="L15" s="132"/>
    </row>
    <row r="16" spans="1:12" ht="15.75">
      <c r="A16" s="124"/>
      <c r="B16" s="124"/>
      <c r="C16" s="125"/>
      <c r="D16" s="126"/>
      <c r="E16" s="126"/>
      <c r="F16" s="126"/>
      <c r="G16" s="126"/>
      <c r="H16" s="127"/>
      <c r="I16" s="128"/>
      <c r="J16" s="128"/>
      <c r="K16" s="128"/>
      <c r="L16" s="132"/>
    </row>
    <row r="17" spans="1:12" ht="15.75">
      <c r="A17" s="124"/>
      <c r="B17" s="124"/>
      <c r="C17" s="125"/>
      <c r="D17" s="126"/>
      <c r="E17" s="126"/>
      <c r="F17" s="126"/>
      <c r="G17" s="126"/>
      <c r="H17" s="127"/>
      <c r="I17" s="128"/>
      <c r="J17" s="128"/>
      <c r="K17" s="128"/>
      <c r="L17" s="132"/>
    </row>
    <row r="18" spans="1:12" ht="15.75">
      <c r="A18" s="124"/>
      <c r="B18" s="124"/>
      <c r="C18" s="125"/>
      <c r="D18" s="126"/>
      <c r="E18" s="126"/>
      <c r="F18" s="126"/>
      <c r="G18" s="126"/>
      <c r="H18" s="127"/>
      <c r="I18" s="128"/>
      <c r="J18" s="128"/>
      <c r="K18" s="128"/>
      <c r="L18" s="133"/>
    </row>
    <row r="19" spans="1:12" ht="15" customHeight="1">
      <c r="A19" s="124"/>
      <c r="B19" s="124"/>
      <c r="C19" s="125"/>
      <c r="D19" s="126"/>
      <c r="E19" s="225"/>
      <c r="F19" s="225"/>
      <c r="G19" s="225"/>
      <c r="H19" s="225"/>
      <c r="I19" s="225"/>
      <c r="J19" s="225"/>
      <c r="K19" s="228"/>
      <c r="L19" s="225"/>
    </row>
    <row r="20" spans="1:12" ht="17.25" customHeight="1">
      <c r="A20" s="124"/>
      <c r="B20" s="124"/>
      <c r="C20" s="125"/>
      <c r="D20" s="126"/>
      <c r="E20" s="226"/>
      <c r="F20" s="226"/>
      <c r="G20" s="226"/>
      <c r="H20" s="227"/>
      <c r="I20" s="227"/>
      <c r="J20" s="226"/>
      <c r="K20" s="229"/>
      <c r="L20" s="227"/>
    </row>
    <row r="21" spans="1:12" ht="22.5" customHeight="1">
      <c r="A21" s="124"/>
      <c r="B21" s="124"/>
      <c r="C21" s="125"/>
      <c r="D21" s="126"/>
      <c r="E21" s="134"/>
      <c r="F21" s="134"/>
      <c r="G21" s="134"/>
      <c r="H21" s="135"/>
      <c r="I21" s="135"/>
      <c r="J21" s="134"/>
      <c r="K21" s="136"/>
      <c r="L21" s="135"/>
    </row>
    <row r="22" spans="1:12" ht="21" customHeight="1">
      <c r="A22" s="124"/>
      <c r="B22" s="124"/>
      <c r="C22" s="125"/>
      <c r="D22" s="126"/>
      <c r="E22" s="134"/>
      <c r="F22" s="134"/>
      <c r="G22" s="134"/>
      <c r="H22" s="135"/>
      <c r="I22" s="135"/>
      <c r="J22" s="134"/>
      <c r="K22" s="136"/>
      <c r="L22" s="135"/>
    </row>
    <row r="23" spans="1:12" ht="22.5" customHeight="1">
      <c r="A23" s="124"/>
      <c r="B23" s="124"/>
      <c r="C23" s="125"/>
      <c r="D23" s="126"/>
      <c r="E23" s="134"/>
      <c r="F23" s="134"/>
      <c r="G23" s="134"/>
      <c r="H23" s="135"/>
      <c r="I23" s="135"/>
      <c r="J23" s="134"/>
      <c r="K23" s="136"/>
      <c r="L23" s="135"/>
    </row>
    <row r="24" spans="1:12" ht="21" customHeight="1">
      <c r="A24" s="124"/>
      <c r="B24" s="124"/>
      <c r="C24" s="125"/>
      <c r="D24" s="126"/>
      <c r="E24" s="134"/>
      <c r="F24" s="134"/>
      <c r="G24" s="134"/>
      <c r="H24" s="135"/>
      <c r="I24" s="135"/>
      <c r="J24" s="134"/>
      <c r="K24" s="136"/>
      <c r="L24" s="135"/>
    </row>
    <row r="25" spans="1:12" ht="23.25" customHeight="1">
      <c r="A25" s="124"/>
      <c r="B25" s="124"/>
      <c r="C25" s="125"/>
      <c r="D25" s="126"/>
      <c r="E25" s="134"/>
      <c r="F25" s="134"/>
      <c r="G25" s="134"/>
      <c r="H25" s="135"/>
      <c r="I25" s="135"/>
      <c r="J25" s="134"/>
      <c r="K25" s="136"/>
      <c r="L25" s="135"/>
    </row>
    <row r="26" spans="1:12" ht="20.25" customHeight="1">
      <c r="A26" s="124"/>
      <c r="B26" s="124"/>
      <c r="C26" s="125"/>
      <c r="D26" s="126"/>
      <c r="E26" s="134"/>
      <c r="F26" s="134"/>
      <c r="G26" s="134"/>
      <c r="H26" s="135"/>
      <c r="I26" s="135"/>
      <c r="J26" s="134"/>
      <c r="K26" s="136"/>
      <c r="L26" s="135"/>
    </row>
    <row r="27" spans="1:12" ht="22.5" customHeight="1">
      <c r="A27" s="124"/>
      <c r="B27" s="124"/>
      <c r="C27" s="125"/>
      <c r="D27" s="126"/>
      <c r="E27" s="134"/>
      <c r="F27" s="134"/>
      <c r="G27" s="134"/>
      <c r="H27" s="135"/>
      <c r="I27" s="135"/>
      <c r="J27" s="134"/>
      <c r="K27" s="136"/>
      <c r="L27" s="135"/>
    </row>
    <row r="28" spans="1:12" ht="24" customHeight="1">
      <c r="A28" s="124"/>
      <c r="B28" s="124"/>
      <c r="C28" s="125"/>
      <c r="D28" s="126"/>
      <c r="E28" s="134"/>
      <c r="F28" s="134"/>
      <c r="G28" s="134"/>
      <c r="H28" s="135"/>
      <c r="I28" s="135"/>
      <c r="J28" s="134"/>
      <c r="K28" s="136"/>
      <c r="L28" s="135"/>
    </row>
    <row r="29" spans="1:12" ht="24.75" hidden="1" customHeight="1">
      <c r="A29" s="124"/>
      <c r="B29" s="124"/>
      <c r="C29" s="125"/>
      <c r="D29" s="126"/>
      <c r="E29" s="134"/>
      <c r="F29" s="134"/>
      <c r="G29" s="134"/>
      <c r="H29" s="135"/>
      <c r="I29" s="135"/>
      <c r="J29" s="134"/>
      <c r="K29" s="136"/>
      <c r="L29" s="135"/>
    </row>
    <row r="30" spans="1:12" ht="20.25" hidden="1" customHeight="1">
      <c r="A30" s="137"/>
      <c r="B30" s="137"/>
      <c r="C30" s="137"/>
      <c r="D30" s="137"/>
      <c r="E30" s="134"/>
      <c r="F30" s="134"/>
      <c r="G30" s="134"/>
      <c r="H30" s="135"/>
      <c r="I30" s="135"/>
      <c r="J30" s="134"/>
      <c r="K30" s="136"/>
      <c r="L30" s="135"/>
    </row>
    <row r="31" spans="1:12" ht="24.75" hidden="1" customHeight="1">
      <c r="A31" s="138"/>
      <c r="B31" s="138"/>
      <c r="C31" s="138"/>
      <c r="D31" s="138"/>
      <c r="E31" s="134"/>
      <c r="F31" s="134"/>
      <c r="G31" s="134"/>
      <c r="H31" s="135"/>
      <c r="I31" s="135"/>
      <c r="J31" s="134"/>
      <c r="K31" s="136"/>
      <c r="L31" s="135"/>
    </row>
    <row r="32" spans="1:12" ht="21" customHeight="1">
      <c r="A32" s="124"/>
      <c r="B32" s="125"/>
      <c r="C32" s="125"/>
      <c r="D32" s="126"/>
      <c r="E32" s="134"/>
      <c r="F32" s="134"/>
      <c r="G32" s="134"/>
      <c r="H32" s="135"/>
      <c r="I32" s="135"/>
      <c r="J32" s="134"/>
      <c r="K32" s="136"/>
      <c r="L32" s="135"/>
    </row>
    <row r="33" spans="1:12" ht="22.5" customHeight="1">
      <c r="A33" s="124"/>
      <c r="B33" s="125"/>
      <c r="C33" s="125"/>
      <c r="D33" s="126"/>
      <c r="E33" s="134"/>
      <c r="F33" s="134"/>
      <c r="G33" s="134"/>
      <c r="H33" s="135"/>
      <c r="I33" s="135"/>
      <c r="J33" s="134"/>
      <c r="K33" s="136"/>
      <c r="L33" s="135"/>
    </row>
    <row r="34" spans="1:12" ht="18" customHeight="1">
      <c r="A34" s="124"/>
      <c r="B34" s="125"/>
      <c r="C34" s="125"/>
      <c r="D34" s="126"/>
      <c r="E34" s="134"/>
      <c r="F34" s="134"/>
      <c r="G34" s="134"/>
      <c r="H34" s="135"/>
      <c r="I34" s="135"/>
      <c r="J34" s="134"/>
      <c r="K34" s="136"/>
      <c r="L34" s="135"/>
    </row>
    <row r="35" spans="1:12" ht="18.75" customHeight="1">
      <c r="A35" s="124"/>
      <c r="B35" s="125"/>
      <c r="C35" s="125"/>
      <c r="D35" s="126"/>
      <c r="E35" s="134"/>
      <c r="F35" s="134"/>
      <c r="G35" s="134"/>
      <c r="H35" s="135"/>
      <c r="I35" s="135"/>
      <c r="J35" s="134"/>
      <c r="K35" s="136"/>
      <c r="L35" s="135"/>
    </row>
    <row r="36" spans="1:12" ht="17.25" customHeight="1">
      <c r="A36" s="124"/>
      <c r="B36" s="125"/>
      <c r="C36" s="125"/>
      <c r="D36" s="126"/>
      <c r="E36" s="134"/>
      <c r="F36" s="134"/>
      <c r="G36" s="134"/>
      <c r="H36" s="135"/>
      <c r="I36" s="135"/>
      <c r="J36" s="134"/>
      <c r="K36" s="136"/>
      <c r="L36" s="135"/>
    </row>
    <row r="37" spans="1:12" ht="17.25" customHeight="1">
      <c r="A37" s="124"/>
      <c r="B37" s="125"/>
      <c r="C37" s="125"/>
      <c r="D37" s="126"/>
      <c r="E37" s="134"/>
      <c r="F37" s="134"/>
      <c r="G37" s="134"/>
      <c r="H37" s="135"/>
      <c r="I37" s="135"/>
      <c r="J37" s="134"/>
      <c r="K37" s="136"/>
      <c r="L37" s="135"/>
    </row>
    <row r="38" spans="1:12" ht="20.25" customHeight="1">
      <c r="A38" s="124"/>
      <c r="B38" s="125"/>
      <c r="C38" s="125"/>
      <c r="D38" s="126"/>
      <c r="E38" s="134"/>
      <c r="F38" s="134"/>
      <c r="G38" s="134"/>
      <c r="H38" s="135"/>
      <c r="I38" s="135"/>
      <c r="J38" s="134"/>
      <c r="K38" s="136"/>
      <c r="L38" s="135"/>
    </row>
    <row r="39" spans="1:12" ht="18" customHeight="1">
      <c r="A39" s="124"/>
      <c r="B39" s="125"/>
      <c r="C39" s="125"/>
      <c r="D39" s="126"/>
      <c r="E39" s="134"/>
      <c r="F39" s="134"/>
      <c r="G39" s="134"/>
      <c r="H39" s="135"/>
      <c r="I39" s="135"/>
      <c r="J39" s="134"/>
      <c r="K39" s="136"/>
      <c r="L39" s="135"/>
    </row>
    <row r="40" spans="1:12" ht="17.25" customHeight="1">
      <c r="A40" s="124"/>
      <c r="B40" s="125"/>
      <c r="C40" s="125"/>
      <c r="D40" s="126"/>
      <c r="E40" s="134"/>
      <c r="F40" s="134"/>
      <c r="G40" s="134"/>
      <c r="H40" s="135"/>
      <c r="I40" s="135"/>
      <c r="J40" s="134"/>
      <c r="K40" s="136"/>
      <c r="L40" s="135"/>
    </row>
    <row r="41" spans="1:12" ht="15.75">
      <c r="A41" s="124"/>
      <c r="B41" s="125"/>
      <c r="C41" s="125"/>
      <c r="D41" s="126"/>
      <c r="E41" s="126"/>
      <c r="F41" s="126"/>
      <c r="G41" s="126"/>
      <c r="H41" s="126"/>
      <c r="I41" s="128"/>
      <c r="J41" s="128"/>
      <c r="K41" s="128"/>
      <c r="L41" s="131"/>
    </row>
    <row r="42" spans="1:12" ht="15.75">
      <c r="A42" s="124"/>
      <c r="B42" s="125"/>
      <c r="C42" s="125"/>
      <c r="D42" s="126"/>
      <c r="E42" s="126"/>
      <c r="F42" s="126"/>
      <c r="G42" s="126"/>
      <c r="H42" s="126"/>
      <c r="I42" s="128"/>
      <c r="J42" s="128"/>
      <c r="K42" s="128"/>
      <c r="L42" s="132"/>
    </row>
    <row r="43" spans="1:12" ht="15.75">
      <c r="A43" s="124"/>
      <c r="B43" s="125"/>
      <c r="C43" s="125"/>
      <c r="D43" s="126"/>
      <c r="E43" s="126"/>
      <c r="F43" s="126"/>
      <c r="G43" s="126"/>
      <c r="H43" s="126"/>
      <c r="I43" s="128"/>
      <c r="J43" s="128"/>
      <c r="K43" s="128"/>
      <c r="L43" s="132"/>
    </row>
    <row r="44" spans="1:12" ht="15.75">
      <c r="A44" s="124"/>
      <c r="B44" s="125"/>
      <c r="C44" s="125"/>
      <c r="D44" s="126"/>
      <c r="E44" s="126"/>
      <c r="F44" s="126"/>
      <c r="G44" s="126"/>
      <c r="H44" s="126"/>
      <c r="I44" s="128"/>
      <c r="J44" s="128"/>
      <c r="K44" s="128"/>
      <c r="L44" s="132"/>
    </row>
    <row r="45" spans="1:12" ht="15.75">
      <c r="A45" s="124"/>
      <c r="B45" s="125"/>
      <c r="C45" s="125"/>
      <c r="D45" s="126"/>
      <c r="E45" s="126"/>
      <c r="F45" s="126"/>
      <c r="G45" s="126"/>
      <c r="H45" s="126"/>
      <c r="I45" s="128"/>
      <c r="J45" s="128"/>
      <c r="K45" s="128"/>
      <c r="L45" s="132"/>
    </row>
    <row r="46" spans="1:12" ht="15.75">
      <c r="A46" s="124"/>
      <c r="B46" s="125"/>
      <c r="C46" s="125"/>
      <c r="D46" s="126"/>
      <c r="E46" s="126"/>
      <c r="F46" s="126"/>
      <c r="G46" s="126"/>
      <c r="H46" s="126"/>
      <c r="I46" s="128"/>
      <c r="J46" s="128"/>
      <c r="K46" s="128"/>
      <c r="L46" s="132"/>
    </row>
    <row r="47" spans="1:12" ht="15.75">
      <c r="A47" s="124"/>
      <c r="B47" s="125"/>
      <c r="C47" s="125"/>
      <c r="D47" s="126"/>
      <c r="E47" s="126"/>
      <c r="F47" s="126"/>
      <c r="G47" s="126"/>
      <c r="H47" s="126"/>
      <c r="I47" s="128"/>
      <c r="J47" s="128"/>
      <c r="K47" s="128"/>
      <c r="L47" s="132"/>
    </row>
    <row r="48" spans="1:12" ht="15.75">
      <c r="A48" s="124"/>
      <c r="B48" s="125"/>
      <c r="C48" s="125"/>
      <c r="D48" s="126"/>
      <c r="E48" s="126"/>
      <c r="F48" s="126"/>
      <c r="G48" s="126"/>
      <c r="H48" s="126"/>
      <c r="I48" s="128"/>
      <c r="J48" s="128"/>
      <c r="K48" s="128"/>
      <c r="L48" s="132"/>
    </row>
    <row r="49" spans="1:12" ht="15.75">
      <c r="A49" s="124"/>
      <c r="B49" s="125"/>
      <c r="C49" s="125"/>
      <c r="D49" s="126"/>
      <c r="E49" s="126"/>
      <c r="F49" s="126"/>
      <c r="G49" s="126"/>
      <c r="H49" s="126"/>
      <c r="I49" s="128"/>
      <c r="J49" s="128"/>
      <c r="K49" s="128"/>
      <c r="L49" s="132"/>
    </row>
    <row r="50" spans="1:12" ht="15.75">
      <c r="A50" s="124"/>
      <c r="B50" s="125"/>
      <c r="C50" s="125"/>
      <c r="D50" s="126"/>
      <c r="E50" s="126"/>
      <c r="F50" s="126"/>
      <c r="G50" s="126"/>
      <c r="H50" s="126"/>
      <c r="I50" s="128"/>
      <c r="J50" s="128"/>
      <c r="K50" s="128"/>
      <c r="L50" s="132"/>
    </row>
    <row r="51" spans="1:12" ht="15.75">
      <c r="A51" s="124"/>
      <c r="B51" s="125"/>
      <c r="C51" s="125"/>
      <c r="D51" s="126"/>
      <c r="E51" s="139"/>
      <c r="F51" s="139"/>
      <c r="G51" s="139"/>
      <c r="H51" s="139"/>
      <c r="I51" s="140"/>
      <c r="J51" s="140"/>
      <c r="K51" s="140"/>
      <c r="L51" s="132"/>
    </row>
    <row r="52" spans="1:12" ht="15.75">
      <c r="A52" s="124"/>
      <c r="B52" s="125"/>
      <c r="C52" s="125"/>
      <c r="D52" s="126"/>
      <c r="E52" s="139"/>
      <c r="F52" s="139"/>
      <c r="G52" s="139"/>
      <c r="H52" s="139"/>
      <c r="I52" s="140"/>
      <c r="J52" s="140"/>
      <c r="K52" s="140"/>
      <c r="L52" s="132"/>
    </row>
    <row r="53" spans="1:12" ht="15.75">
      <c r="A53" s="124"/>
      <c r="B53" s="125"/>
      <c r="C53" s="125"/>
      <c r="D53" s="126"/>
      <c r="E53" s="139"/>
      <c r="F53" s="139"/>
      <c r="G53" s="139"/>
      <c r="H53" s="139"/>
      <c r="I53" s="140"/>
      <c r="J53" s="140"/>
      <c r="K53" s="140"/>
      <c r="L53" s="132"/>
    </row>
    <row r="54" spans="1:12" ht="15.75">
      <c r="A54" s="124"/>
      <c r="B54" s="125"/>
      <c r="C54" s="125"/>
      <c r="D54" s="126"/>
      <c r="E54" s="139"/>
      <c r="F54" s="139"/>
      <c r="G54" s="139"/>
      <c r="H54" s="139"/>
      <c r="I54" s="140"/>
      <c r="J54" s="140"/>
      <c r="K54" s="140"/>
      <c r="L54" s="132"/>
    </row>
    <row r="55" spans="1:12" ht="15.75">
      <c r="A55" s="124"/>
      <c r="B55" s="125"/>
      <c r="C55" s="125"/>
      <c r="D55" s="126"/>
      <c r="E55" s="139"/>
      <c r="F55" s="139"/>
      <c r="G55" s="139"/>
      <c r="H55" s="139"/>
      <c r="I55" s="140"/>
      <c r="J55" s="140"/>
      <c r="K55" s="140"/>
      <c r="L55" s="132"/>
    </row>
    <row r="56" spans="1:12" ht="15.75">
      <c r="A56" s="124"/>
      <c r="B56" s="125"/>
      <c r="C56" s="125"/>
      <c r="D56" s="126"/>
      <c r="E56" s="139"/>
      <c r="F56" s="139"/>
      <c r="G56" s="139"/>
      <c r="H56" s="139"/>
      <c r="I56" s="140"/>
      <c r="J56" s="140"/>
      <c r="K56" s="140"/>
      <c r="L56" s="132"/>
    </row>
    <row r="57" spans="1:12" ht="16.5" thickBot="1">
      <c r="A57" s="124"/>
      <c r="B57" s="141"/>
      <c r="C57" s="141"/>
      <c r="D57" s="139"/>
      <c r="E57" s="142"/>
      <c r="F57" s="142"/>
      <c r="G57" s="142"/>
      <c r="H57" s="142"/>
      <c r="I57" s="143"/>
      <c r="J57" s="143"/>
      <c r="K57" s="143"/>
      <c r="L57" s="132"/>
    </row>
    <row r="58" spans="1:12" ht="16.5" thickTop="1">
      <c r="A58" s="124"/>
      <c r="B58" s="141"/>
      <c r="C58" s="141"/>
      <c r="D58" s="139"/>
      <c r="E58" s="144"/>
      <c r="F58" s="144"/>
      <c r="G58" s="144"/>
      <c r="H58" s="144"/>
      <c r="I58" s="145"/>
      <c r="J58" s="145"/>
      <c r="K58" s="145"/>
      <c r="L58" s="132"/>
    </row>
    <row r="59" spans="1:12" ht="15.75">
      <c r="A59" s="124"/>
      <c r="B59" s="141"/>
      <c r="C59" s="141"/>
      <c r="D59" s="139"/>
      <c r="E59" s="132"/>
      <c r="F59" s="132"/>
      <c r="G59" s="132"/>
      <c r="H59" s="132"/>
      <c r="I59" s="132"/>
      <c r="J59" s="132"/>
      <c r="K59" s="132"/>
      <c r="L59" s="132"/>
    </row>
    <row r="60" spans="1:12" ht="15.75">
      <c r="A60" s="124"/>
      <c r="B60" s="141"/>
      <c r="C60" s="141"/>
      <c r="D60" s="139"/>
      <c r="E60" s="132"/>
      <c r="F60" s="132"/>
      <c r="G60" s="132"/>
      <c r="H60" s="132"/>
      <c r="I60" s="132"/>
      <c r="J60" s="132"/>
      <c r="K60" s="132"/>
      <c r="L60" s="132"/>
    </row>
    <row r="61" spans="1:12" ht="15.75">
      <c r="A61" s="124"/>
      <c r="B61" s="141"/>
      <c r="C61" s="141"/>
      <c r="D61" s="139"/>
      <c r="E61" s="132"/>
      <c r="F61" s="132"/>
      <c r="G61" s="132"/>
      <c r="H61" s="132"/>
      <c r="I61" s="132"/>
      <c r="J61" s="132"/>
      <c r="K61" s="132"/>
      <c r="L61" s="132"/>
    </row>
    <row r="62" spans="1:12" ht="15.75">
      <c r="A62" s="124"/>
      <c r="B62" s="141"/>
      <c r="C62" s="141"/>
      <c r="D62" s="139"/>
      <c r="E62" s="132"/>
      <c r="F62" s="132"/>
      <c r="G62" s="132"/>
      <c r="H62" s="132"/>
      <c r="I62" s="132"/>
      <c r="J62" s="132"/>
      <c r="K62" s="132"/>
      <c r="L62" s="132"/>
    </row>
    <row r="63" spans="1:12" ht="15.75">
      <c r="A63" s="124"/>
      <c r="B63" s="141"/>
      <c r="C63" s="141"/>
      <c r="D63" s="139"/>
      <c r="E63" s="132"/>
      <c r="F63" s="132"/>
      <c r="G63" s="132"/>
      <c r="H63" s="132"/>
      <c r="I63" s="132"/>
      <c r="J63" s="132"/>
      <c r="K63" s="132"/>
      <c r="L63" s="132"/>
    </row>
    <row r="64" spans="1:12" ht="16.5" thickBot="1">
      <c r="A64" s="124"/>
      <c r="B64" s="125"/>
      <c r="C64" s="125"/>
      <c r="D64" s="142"/>
      <c r="E64" s="132"/>
      <c r="F64" s="132"/>
      <c r="G64" s="132"/>
      <c r="H64" s="132"/>
      <c r="I64" s="132"/>
      <c r="J64" s="132"/>
      <c r="K64" s="132"/>
      <c r="L64" s="132"/>
    </row>
    <row r="65" spans="1:12" ht="15.75" thickTop="1">
      <c r="A65" s="146" t="s">
        <v>121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8"/>
    </row>
  </sheetData>
  <mergeCells count="23">
    <mergeCell ref="J19:J20"/>
    <mergeCell ref="K19:K20"/>
    <mergeCell ref="L19:L20"/>
    <mergeCell ref="H4:H5"/>
    <mergeCell ref="I4:I5"/>
    <mergeCell ref="J4:J5"/>
    <mergeCell ref="K4:K5"/>
    <mergeCell ref="L4:L5"/>
    <mergeCell ref="E19:E20"/>
    <mergeCell ref="F19:F20"/>
    <mergeCell ref="G19:G20"/>
    <mergeCell ref="H19:H20"/>
    <mergeCell ref="I19:I20"/>
    <mergeCell ref="I1:K1"/>
    <mergeCell ref="A2:K2"/>
    <mergeCell ref="A3:K3"/>
    <mergeCell ref="A4:A5"/>
    <mergeCell ref="B4:B5"/>
    <mergeCell ref="C4:C5"/>
    <mergeCell ref="D4:D5"/>
    <mergeCell ref="E4:E5"/>
    <mergeCell ref="F4:F5"/>
    <mergeCell ref="G4:G5"/>
  </mergeCells>
  <pageMargins left="0" right="0" top="0.35433070866141736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  <vt:lpstr>Т-9 ЗАПОСЛЕНИ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Sima</cp:lastModifiedBy>
  <cp:lastPrinted>2018-08-17T07:22:07Z</cp:lastPrinted>
  <dcterms:created xsi:type="dcterms:W3CDTF">2015-10-27T15:40:46Z</dcterms:created>
  <dcterms:modified xsi:type="dcterms:W3CDTF">2018-08-17T07:22:16Z</dcterms:modified>
</cp:coreProperties>
</file>