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Koke nosilje vlazan postupak" sheetId="1" r:id="rId1"/>
    <sheet name="Koke nosilje suvi postupak" sheetId="2" r:id="rId2"/>
    <sheet name="Sheet1" sheetId="3" state="hidden" r:id="rId3"/>
  </sheets>
  <definedNames>
    <definedName name="OLE_LINK40" localSheetId="1">'Koke nosilje suvi postupak'!#REF!</definedName>
    <definedName name="OLE_LINK40" localSheetId="0">'Koke nosilje vlazan postupak'!#REF!</definedName>
    <definedName name="_xlnm.Print_Area" localSheetId="1">'Koke nosilje suvi postupak'!$D$2:$H$27</definedName>
    <definedName name="_xlnm.Print_Area" localSheetId="0">'Koke nosilje vlazan postupak'!$D$2:$H$27</definedName>
  </definedNames>
  <calcPr fullCalcOnLoad="1"/>
</workbook>
</file>

<file path=xl/sharedStrings.xml><?xml version="1.0" encoding="utf-8"?>
<sst xmlns="http://schemas.openxmlformats.org/spreadsheetml/2006/main" count="60" uniqueCount="19">
  <si>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</si>
  <si>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</si>
  <si>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</si>
  <si>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</si>
  <si>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</si>
  <si>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</si>
  <si>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</si>
  <si>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</si>
  <si>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Гајење кока носиља са влажним поступком изђубривања стајњака</t>
  </si>
  <si>
    <r>
      <t>N</t>
    </r>
    <r>
      <rPr>
        <b/>
        <sz val="10"/>
        <color indexed="8"/>
        <rFont val="Calibri"/>
        <family val="2"/>
      </rPr>
      <t>2</t>
    </r>
    <r>
      <rPr>
        <b/>
        <sz val="13"/>
        <color indexed="8"/>
        <rFont val="Calibri"/>
        <family val="2"/>
      </rPr>
      <t>O</t>
    </r>
  </si>
  <si>
    <r>
      <t>CH</t>
    </r>
    <r>
      <rPr>
        <b/>
        <sz val="10"/>
        <color indexed="8"/>
        <rFont val="Calibri"/>
        <family val="2"/>
      </rPr>
      <t>4</t>
    </r>
  </si>
  <si>
    <t>Гајење кока носиља са сувим поступком изђубривања стајњака</t>
  </si>
  <si>
    <t>Емисиони фактор
kg/ААП/god.</t>
  </si>
  <si>
    <t>Емитована количина
(kg/god)</t>
  </si>
  <si>
    <t>Број животиња у току циклуса
Б</t>
  </si>
  <si>
    <t>Број дана трајања циклуса
В</t>
  </si>
  <si>
    <t>Редни број циклуса у току године
А</t>
  </si>
  <si>
    <t>Број хранидбених дана у циклусу 
Г
Г=Б x В</t>
  </si>
  <si>
    <r>
      <t xml:space="preserve">NOx </t>
    </r>
    <r>
      <rPr>
        <b/>
        <sz val="9"/>
        <color indexed="8"/>
        <rFont val="Calibri"/>
        <family val="2"/>
      </rPr>
      <t>(укупни оксиди N изражени као NO2)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</si>
</sst>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name val="Calibri"/>
      <family val="2"/>
    </font>
    <font>
      <b/>
      <sz val="3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5"/>
      <name val="Calibri"/>
      <family val="2"/>
    </font>
    <font>
      <b/>
      <sz val="1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/>
      <top style="thick">
        <color indexed="57"/>
      </top>
      <bottom/>
    </border>
    <border>
      <left style="thick">
        <color indexed="57"/>
      </left>
      <right/>
      <top/>
      <bottom style="thick">
        <color indexed="57"/>
      </bottom>
    </border>
    <border>
      <left/>
      <right style="thick">
        <color indexed="57"/>
      </right>
      <top style="thick">
        <color indexed="57"/>
      </top>
      <bottom/>
    </border>
    <border>
      <left/>
      <right style="thick">
        <color indexed="57"/>
      </right>
      <top/>
      <bottom style="thick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/>
    </border>
    <border>
      <left style="thick">
        <color indexed="57"/>
      </left>
      <right style="medium">
        <color indexed="57"/>
      </right>
      <top/>
      <bottom style="medium">
        <color indexed="57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 indent="2"/>
    </xf>
    <xf numFmtId="4" fontId="11" fillId="33" borderId="11" xfId="0" applyNumberFormat="1" applyFont="1" applyFill="1" applyBorder="1" applyAlignment="1">
      <alignment horizontal="right" vertical="center" wrapText="1" indent="2"/>
    </xf>
    <xf numFmtId="4" fontId="11" fillId="33" borderId="12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right" vertical="center" wrapText="1" indent="2"/>
    </xf>
    <xf numFmtId="0" fontId="13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 indent="2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 vertical="center" wrapText="1" indent="2"/>
    </xf>
    <xf numFmtId="0" fontId="16" fillId="0" borderId="0" xfId="0" applyFont="1" applyFill="1" applyAlignment="1">
      <alignment vertical="center" wrapText="1"/>
    </xf>
    <xf numFmtId="4" fontId="18" fillId="0" borderId="17" xfId="0" applyNumberFormat="1" applyFont="1" applyFill="1" applyBorder="1" applyAlignment="1">
      <alignment horizontal="right" vertical="center" wrapText="1" indent="2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2" fillId="35" borderId="13" xfId="0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right" vertical="center" wrapText="1" indent="2"/>
    </xf>
    <xf numFmtId="4" fontId="11" fillId="36" borderId="11" xfId="0" applyNumberFormat="1" applyFont="1" applyFill="1" applyBorder="1" applyAlignment="1">
      <alignment horizontal="right" vertical="center" wrapText="1" indent="2"/>
    </xf>
    <xf numFmtId="4" fontId="11" fillId="36" borderId="12" xfId="0" applyNumberFormat="1" applyFont="1" applyFill="1" applyBorder="1" applyAlignment="1">
      <alignment horizontal="right" vertical="center" wrapText="1" indent="2"/>
    </xf>
    <xf numFmtId="0" fontId="3" fillId="0" borderId="14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1" fontId="10" fillId="34" borderId="19" xfId="42" applyNumberFormat="1" applyFont="1" applyFill="1" applyBorder="1" applyAlignment="1">
      <alignment horizontal="right" vertical="center" indent="2"/>
    </xf>
    <xf numFmtId="1" fontId="10" fillId="34" borderId="20" xfId="42" applyNumberFormat="1" applyFont="1" applyFill="1" applyBorder="1" applyAlignment="1">
      <alignment horizontal="right" vertical="center" indent="2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1" fontId="10" fillId="0" borderId="19" xfId="42" applyNumberFormat="1" applyFont="1" applyFill="1" applyBorder="1" applyAlignment="1">
      <alignment horizontal="right" vertical="center" indent="2"/>
    </xf>
    <xf numFmtId="1" fontId="10" fillId="0" borderId="20" xfId="42" applyNumberFormat="1" applyFont="1" applyFill="1" applyBorder="1" applyAlignment="1">
      <alignment horizontal="right" vertical="center" indent="2"/>
    </xf>
    <xf numFmtId="0" fontId="23" fillId="38" borderId="23" xfId="0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right" vertical="center" indent="2"/>
    </xf>
    <xf numFmtId="3" fontId="18" fillId="0" borderId="34" xfId="0" applyNumberFormat="1" applyFont="1" applyFill="1" applyBorder="1" applyAlignment="1">
      <alignment horizontal="right" vertical="center" indent="2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382000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01300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6276975"/>
          <a:ext cx="2314575" cy="1085850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39375" y="1781175"/>
          <a:ext cx="1504950" cy="895350"/>
        </a:xfrm>
        <a:prstGeom prst="rect">
          <a:avLst/>
        </a:prstGeom>
        <a:solidFill>
          <a:srgbClr val="E7E6E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D2:N36"/>
  <sheetViews>
    <sheetView tabSelected="1" zoomScale="80" zoomScaleNormal="80" zoomScalePageLayoutView="0" workbookViewId="0" topLeftCell="A1">
      <selection activeCell="F27" sqref="F27"/>
    </sheetView>
  </sheetViews>
  <sheetFormatPr defaultColWidth="8.140625" defaultRowHeight="15"/>
  <cols>
    <col min="1" max="3" width="9.28125" style="0" customWidth="1"/>
    <col min="4" max="4" width="37.28125" style="14" customWidth="1"/>
    <col min="5" max="5" width="30.140625" style="14" customWidth="1"/>
    <col min="6" max="6" width="25.28125" style="14" customWidth="1"/>
    <col min="7" max="7" width="31.00390625" style="14" customWidth="1"/>
    <col min="8" max="8" width="27.00390625" style="0" customWidth="1"/>
  </cols>
  <sheetData>
    <row r="1" ht="10.5" customHeight="1" thickBot="1"/>
    <row r="2" spans="4:7" ht="27" thickBot="1">
      <c r="D2" s="52" t="s">
        <v>8</v>
      </c>
      <c r="E2" s="53"/>
      <c r="F2" s="53"/>
      <c r="G2" s="54"/>
    </row>
    <row r="3" ht="10.5" customHeight="1"/>
    <row r="4" ht="10.5" customHeight="1" thickBot="1"/>
    <row r="5" spans="4:13" ht="47.25" customHeight="1">
      <c r="D5" s="44" t="s">
        <v>16</v>
      </c>
      <c r="E5" s="50" t="s">
        <v>14</v>
      </c>
      <c r="F5" s="50" t="s">
        <v>15</v>
      </c>
      <c r="G5" s="48" t="s">
        <v>17</v>
      </c>
      <c r="L5" s="9"/>
      <c r="M5" s="9"/>
    </row>
    <row r="6" spans="4:7" ht="33" customHeight="1">
      <c r="D6" s="45"/>
      <c r="E6" s="51"/>
      <c r="F6" s="51"/>
      <c r="G6" s="49"/>
    </row>
    <row r="7" spans="4:7" ht="26.25" customHeight="1">
      <c r="D7" s="24">
        <v>1</v>
      </c>
      <c r="E7" s="10">
        <v>0</v>
      </c>
      <c r="F7" s="10">
        <v>0</v>
      </c>
      <c r="G7" s="11">
        <f>Sheet1!G6</f>
        <v>0</v>
      </c>
    </row>
    <row r="8" spans="4:7" ht="26.25" customHeight="1">
      <c r="D8" s="24">
        <v>2</v>
      </c>
      <c r="E8" s="10">
        <v>0</v>
      </c>
      <c r="F8" s="10">
        <v>0</v>
      </c>
      <c r="G8" s="11">
        <f>Sheet1!G7</f>
        <v>0</v>
      </c>
    </row>
    <row r="9" spans="4:7" ht="26.25" customHeight="1">
      <c r="D9" s="24">
        <v>3</v>
      </c>
      <c r="E9" s="10">
        <v>0</v>
      </c>
      <c r="F9" s="10">
        <v>0</v>
      </c>
      <c r="G9" s="11">
        <f>Sheet1!G8</f>
        <v>0</v>
      </c>
    </row>
    <row r="10" spans="4:7" ht="26.25" customHeight="1">
      <c r="D10" s="24">
        <v>4</v>
      </c>
      <c r="E10" s="10">
        <v>0</v>
      </c>
      <c r="F10" s="10">
        <v>0</v>
      </c>
      <c r="G10" s="11">
        <f>Sheet1!G9</f>
        <v>0</v>
      </c>
    </row>
    <row r="11" spans="4:7" ht="26.25" customHeight="1">
      <c r="D11" s="24">
        <v>5</v>
      </c>
      <c r="E11" s="10">
        <v>0</v>
      </c>
      <c r="F11" s="10">
        <v>0</v>
      </c>
      <c r="G11" s="11">
        <f>Sheet1!G10</f>
        <v>0</v>
      </c>
    </row>
    <row r="12" spans="4:9" ht="26.25" customHeight="1">
      <c r="D12" s="24">
        <v>6</v>
      </c>
      <c r="E12" s="10">
        <v>0</v>
      </c>
      <c r="F12" s="10">
        <v>0</v>
      </c>
      <c r="G12" s="11">
        <f>Sheet1!G11</f>
        <v>0</v>
      </c>
      <c r="I12" s="8"/>
    </row>
    <row r="13" spans="4:7" ht="26.25" customHeight="1">
      <c r="D13" s="24">
        <v>7</v>
      </c>
      <c r="E13" s="10">
        <v>0</v>
      </c>
      <c r="F13" s="10">
        <v>0</v>
      </c>
      <c r="G13" s="11">
        <f>Sheet1!G12</f>
        <v>0</v>
      </c>
    </row>
    <row r="14" spans="4:7" ht="31.5" customHeight="1" thickBot="1">
      <c r="D14" s="57" t="s">
        <v>0</v>
      </c>
      <c r="E14" s="58"/>
      <c r="F14" s="58"/>
      <c r="G14" s="25">
        <f>Sheet1!G13</f>
        <v>0</v>
      </c>
    </row>
    <row r="15" ht="9.75" customHeight="1" thickBot="1"/>
    <row r="16" spans="4:5" ht="27" customHeight="1">
      <c r="D16" s="55" t="s">
        <v>3</v>
      </c>
      <c r="E16" s="46">
        <f>Sheet1!E15</f>
        <v>0</v>
      </c>
    </row>
    <row r="17" spans="4:5" ht="27" customHeight="1" thickBot="1">
      <c r="D17" s="56"/>
      <c r="E17" s="47"/>
    </row>
    <row r="18" ht="10.5" customHeight="1"/>
    <row r="19" ht="10.5" customHeight="1" thickBot="1">
      <c r="N19" s="3"/>
    </row>
    <row r="20" spans="4:9" s="2" customFormat="1" ht="33.75" customHeight="1">
      <c r="D20" s="44" t="s">
        <v>1</v>
      </c>
      <c r="E20" s="50" t="s">
        <v>4</v>
      </c>
      <c r="F20" s="48" t="s">
        <v>7</v>
      </c>
      <c r="G20" s="15"/>
      <c r="I20" s="4"/>
    </row>
    <row r="21" spans="4:9" ht="21" customHeight="1">
      <c r="D21" s="45"/>
      <c r="E21" s="51"/>
      <c r="F21" s="49"/>
      <c r="I21" s="5"/>
    </row>
    <row r="22" spans="4:9" s="6" customFormat="1" ht="28.5" customHeight="1">
      <c r="D22" s="16" t="s">
        <v>2</v>
      </c>
      <c r="E22" s="17">
        <v>0.165</v>
      </c>
      <c r="F22" s="12">
        <f>Sheet1!F21</f>
        <v>0</v>
      </c>
      <c r="G22" s="18"/>
      <c r="I22" s="7"/>
    </row>
    <row r="23" spans="4:9" s="6" customFormat="1" ht="28.5" customHeight="1">
      <c r="D23" s="16" t="s">
        <v>5</v>
      </c>
      <c r="E23" s="17">
        <v>0.48</v>
      </c>
      <c r="F23" s="12">
        <f>Sheet1!F22</f>
        <v>0</v>
      </c>
      <c r="G23" s="18"/>
      <c r="I23" s="7"/>
    </row>
    <row r="24" spans="4:9" s="6" customFormat="1" ht="28.5" customHeight="1">
      <c r="D24" s="16" t="s">
        <v>6</v>
      </c>
      <c r="E24" s="17">
        <v>0.119</v>
      </c>
      <c r="F24" s="12">
        <f>Sheet1!F23</f>
        <v>0</v>
      </c>
      <c r="G24" s="19"/>
      <c r="I24" s="7"/>
    </row>
    <row r="25" spans="4:9" s="6" customFormat="1" ht="28.5" customHeight="1">
      <c r="D25" s="16" t="s">
        <v>10</v>
      </c>
      <c r="E25" s="17">
        <v>0.02</v>
      </c>
      <c r="F25" s="12">
        <f>Sheet1!F24</f>
        <v>0</v>
      </c>
      <c r="G25" s="18"/>
      <c r="I25" s="7"/>
    </row>
    <row r="26" spans="4:9" s="6" customFormat="1" ht="28.5" customHeight="1" thickBot="1">
      <c r="D26" s="43" t="s">
        <v>18</v>
      </c>
      <c r="E26" s="21">
        <v>0.0001</v>
      </c>
      <c r="F26" s="13">
        <f>Sheet1!F25*(46/30)</f>
        <v>0</v>
      </c>
      <c r="G26" s="18"/>
      <c r="I26" s="7"/>
    </row>
    <row r="27" spans="4:9" s="6" customFormat="1" ht="28.5" customHeight="1">
      <c r="D27" s="22"/>
      <c r="E27" s="14"/>
      <c r="F27" s="14"/>
      <c r="G27" s="7"/>
      <c r="H27" s="7"/>
      <c r="I27" s="7"/>
    </row>
    <row r="28" spans="11:13" ht="15.75">
      <c r="K28" s="1"/>
      <c r="L28" s="1"/>
      <c r="M28" s="1"/>
    </row>
    <row r="30" spans="4:6" ht="15.75">
      <c r="D30" s="23"/>
      <c r="E30" s="23"/>
      <c r="F30" s="23"/>
    </row>
    <row r="31" spans="4:13" s="1" customFormat="1" ht="15.75">
      <c r="D31" s="23"/>
      <c r="E31" s="23"/>
      <c r="F31" s="23"/>
      <c r="G31" s="23"/>
      <c r="K31"/>
      <c r="L31"/>
      <c r="M31"/>
    </row>
    <row r="32" spans="4:7" s="1" customFormat="1" ht="15.75">
      <c r="D32" s="23"/>
      <c r="E32" s="23"/>
      <c r="F32" s="23"/>
      <c r="G32" s="23"/>
    </row>
    <row r="33" spans="4:7" s="1" customFormat="1" ht="15.75">
      <c r="D33" s="23"/>
      <c r="E33" s="23"/>
      <c r="F33" s="23"/>
      <c r="G33" s="23"/>
    </row>
    <row r="34" spans="4:7" s="1" customFormat="1" ht="15.75">
      <c r="D34" s="23"/>
      <c r="E34" s="23"/>
      <c r="F34" s="23"/>
      <c r="G34" s="23"/>
    </row>
    <row r="35" spans="4:7" s="1" customFormat="1" ht="15.75">
      <c r="D35" s="14"/>
      <c r="E35" s="14"/>
      <c r="F35" s="14"/>
      <c r="G35" s="23"/>
    </row>
    <row r="36" spans="11:13" ht="15.75">
      <c r="K36" s="1"/>
      <c r="L36" s="1"/>
      <c r="M36" s="1"/>
    </row>
  </sheetData>
  <sheetProtection/>
  <mergeCells count="11">
    <mergeCell ref="D14:F14"/>
    <mergeCell ref="D20:D21"/>
    <mergeCell ref="E16:E17"/>
    <mergeCell ref="F20:F21"/>
    <mergeCell ref="E20:E21"/>
    <mergeCell ref="D2:G2"/>
    <mergeCell ref="D5:D6"/>
    <mergeCell ref="G5:G6"/>
    <mergeCell ref="D16:D17"/>
    <mergeCell ref="F5:F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2:N36"/>
  <sheetViews>
    <sheetView zoomScale="80" zoomScaleNormal="80" zoomScalePageLayoutView="0" workbookViewId="0" topLeftCell="A1">
      <selection activeCell="F26" sqref="F26"/>
    </sheetView>
  </sheetViews>
  <sheetFormatPr defaultColWidth="8.140625" defaultRowHeight="15"/>
  <cols>
    <col min="1" max="3" width="9.28125" style="14" customWidth="1"/>
    <col min="4" max="4" width="34.8515625" style="14" customWidth="1"/>
    <col min="5" max="5" width="30.140625" style="14" customWidth="1"/>
    <col min="6" max="6" width="25.28125" style="14" customWidth="1"/>
    <col min="7" max="7" width="31.00390625" style="14" customWidth="1"/>
    <col min="8" max="8" width="27.00390625" style="14" customWidth="1"/>
    <col min="9" max="16384" width="8.140625" style="14" customWidth="1"/>
  </cols>
  <sheetData>
    <row r="1" ht="10.5" customHeight="1" thickBot="1"/>
    <row r="2" spans="4:7" ht="27" thickBot="1">
      <c r="D2" s="59" t="s">
        <v>11</v>
      </c>
      <c r="E2" s="60"/>
      <c r="F2" s="60"/>
      <c r="G2" s="61"/>
    </row>
    <row r="3" ht="10.5" customHeight="1"/>
    <row r="4" ht="10.5" customHeight="1" thickBot="1"/>
    <row r="5" spans="4:13" ht="47.25" customHeight="1">
      <c r="D5" s="62" t="s">
        <v>16</v>
      </c>
      <c r="E5" s="64" t="s">
        <v>14</v>
      </c>
      <c r="F5" s="64" t="s">
        <v>15</v>
      </c>
      <c r="G5" s="66" t="s">
        <v>17</v>
      </c>
      <c r="L5" s="9"/>
      <c r="M5" s="9"/>
    </row>
    <row r="6" spans="4:7" ht="33" customHeight="1">
      <c r="D6" s="63"/>
      <c r="E6" s="65"/>
      <c r="F6" s="65"/>
      <c r="G6" s="67"/>
    </row>
    <row r="7" spans="4:7" ht="26.25" customHeight="1">
      <c r="D7" s="39">
        <v>1</v>
      </c>
      <c r="E7" s="10">
        <v>0</v>
      </c>
      <c r="F7" s="10">
        <v>0</v>
      </c>
      <c r="G7" s="11">
        <f>Sheet1!L6</f>
        <v>0</v>
      </c>
    </row>
    <row r="8" spans="4:7" ht="26.25" customHeight="1">
      <c r="D8" s="39">
        <v>2</v>
      </c>
      <c r="E8" s="10">
        <v>0</v>
      </c>
      <c r="F8" s="10">
        <v>0</v>
      </c>
      <c r="G8" s="11">
        <f>Sheet1!L7</f>
        <v>0</v>
      </c>
    </row>
    <row r="9" spans="4:7" ht="26.25" customHeight="1">
      <c r="D9" s="39">
        <v>3</v>
      </c>
      <c r="E9" s="10">
        <v>0</v>
      </c>
      <c r="F9" s="10">
        <v>0</v>
      </c>
      <c r="G9" s="11">
        <f>Sheet1!L8</f>
        <v>0</v>
      </c>
    </row>
    <row r="10" spans="4:7" ht="26.25" customHeight="1">
      <c r="D10" s="39">
        <v>4</v>
      </c>
      <c r="E10" s="10">
        <v>0</v>
      </c>
      <c r="F10" s="10">
        <v>0</v>
      </c>
      <c r="G10" s="11">
        <f>Sheet1!L9</f>
        <v>0</v>
      </c>
    </row>
    <row r="11" spans="4:7" ht="26.25" customHeight="1">
      <c r="D11" s="39">
        <v>5</v>
      </c>
      <c r="E11" s="10">
        <v>0</v>
      </c>
      <c r="F11" s="10">
        <v>0</v>
      </c>
      <c r="G11" s="11">
        <f>Sheet1!L10</f>
        <v>0</v>
      </c>
    </row>
    <row r="12" spans="4:9" ht="26.25" customHeight="1">
      <c r="D12" s="39">
        <v>6</v>
      </c>
      <c r="E12" s="10">
        <v>0</v>
      </c>
      <c r="F12" s="10">
        <v>0</v>
      </c>
      <c r="G12" s="11">
        <f>Sheet1!L11</f>
        <v>0</v>
      </c>
      <c r="I12" s="8"/>
    </row>
    <row r="13" spans="4:7" ht="26.25" customHeight="1">
      <c r="D13" s="39">
        <v>7</v>
      </c>
      <c r="E13" s="10">
        <v>0</v>
      </c>
      <c r="F13" s="10">
        <v>0</v>
      </c>
      <c r="G13" s="11">
        <f>Sheet1!L12</f>
        <v>0</v>
      </c>
    </row>
    <row r="14" spans="4:7" ht="31.5" customHeight="1" thickBot="1">
      <c r="D14" s="68" t="s">
        <v>0</v>
      </c>
      <c r="E14" s="69"/>
      <c r="F14" s="69"/>
      <c r="G14" s="40">
        <f>Sheet1!L13</f>
        <v>0</v>
      </c>
    </row>
    <row r="15" ht="9.75" customHeight="1" thickBot="1"/>
    <row r="16" spans="4:5" ht="27" customHeight="1">
      <c r="D16" s="70" t="s">
        <v>3</v>
      </c>
      <c r="E16" s="72">
        <f>Sheet1!J15</f>
        <v>0</v>
      </c>
    </row>
    <row r="17" spans="4:5" ht="27" customHeight="1" thickBot="1">
      <c r="D17" s="71"/>
      <c r="E17" s="73"/>
    </row>
    <row r="18" ht="10.5" customHeight="1"/>
    <row r="19" ht="10.5" customHeight="1" thickBot="1">
      <c r="N19" s="3"/>
    </row>
    <row r="20" spans="4:9" s="15" customFormat="1" ht="33.75" customHeight="1">
      <c r="D20" s="62" t="s">
        <v>1</v>
      </c>
      <c r="E20" s="64" t="s">
        <v>12</v>
      </c>
      <c r="F20" s="66" t="s">
        <v>13</v>
      </c>
      <c r="I20" s="4"/>
    </row>
    <row r="21" spans="4:9" ht="21" customHeight="1">
      <c r="D21" s="63"/>
      <c r="E21" s="65"/>
      <c r="F21" s="67"/>
      <c r="I21" s="5"/>
    </row>
    <row r="22" spans="4:9" s="18" customFormat="1" ht="28.5" customHeight="1">
      <c r="D22" s="16" t="s">
        <v>2</v>
      </c>
      <c r="E22" s="17">
        <v>0.165</v>
      </c>
      <c r="F22" s="41">
        <f>Sheet1!K21</f>
        <v>0</v>
      </c>
      <c r="I22" s="7"/>
    </row>
    <row r="23" spans="4:9" s="18" customFormat="1" ht="28.5" customHeight="1">
      <c r="D23" s="16" t="s">
        <v>5</v>
      </c>
      <c r="E23" s="17">
        <v>0.48</v>
      </c>
      <c r="F23" s="41">
        <f>Sheet1!K22</f>
        <v>0</v>
      </c>
      <c r="I23" s="7"/>
    </row>
    <row r="24" spans="4:9" s="18" customFormat="1" ht="28.5" customHeight="1">
      <c r="D24" s="16" t="s">
        <v>6</v>
      </c>
      <c r="E24" s="17">
        <v>0.119</v>
      </c>
      <c r="F24" s="41">
        <f>Sheet1!K23</f>
        <v>0</v>
      </c>
      <c r="G24" s="19"/>
      <c r="I24" s="7"/>
    </row>
    <row r="25" spans="4:9" s="18" customFormat="1" ht="28.5" customHeight="1">
      <c r="D25" s="16" t="s">
        <v>10</v>
      </c>
      <c r="E25" s="17">
        <v>0.02</v>
      </c>
      <c r="F25" s="41">
        <f>Sheet1!K24</f>
        <v>0</v>
      </c>
      <c r="I25" s="7"/>
    </row>
    <row r="26" spans="4:9" s="18" customFormat="1" ht="28.5" customHeight="1" thickBot="1">
      <c r="D26" s="43" t="s">
        <v>18</v>
      </c>
      <c r="E26" s="21">
        <v>0.0003</v>
      </c>
      <c r="F26" s="42">
        <f>Sheet1!K25*(46/30)</f>
        <v>0</v>
      </c>
      <c r="I26" s="7"/>
    </row>
    <row r="27" spans="4:9" s="18" customFormat="1" ht="28.5" customHeight="1">
      <c r="D27" s="22"/>
      <c r="E27" s="14"/>
      <c r="F27" s="14"/>
      <c r="G27" s="7"/>
      <c r="H27" s="7"/>
      <c r="I27" s="7"/>
    </row>
    <row r="28" spans="11:13" ht="15.75">
      <c r="K28" s="23"/>
      <c r="L28" s="23"/>
      <c r="M28" s="23"/>
    </row>
    <row r="30" spans="4:6" ht="15.75">
      <c r="D30" s="23"/>
      <c r="E30" s="23"/>
      <c r="F30" s="23"/>
    </row>
    <row r="31" spans="11:13" s="23" customFormat="1" ht="15.75">
      <c r="K31" s="14"/>
      <c r="L31" s="14"/>
      <c r="M31" s="14"/>
    </row>
    <row r="32" s="23" customFormat="1" ht="15.75"/>
    <row r="33" s="23" customFormat="1" ht="15.75"/>
    <row r="34" s="23" customFormat="1" ht="15.75"/>
    <row r="35" spans="4:6" s="23" customFormat="1" ht="15.75">
      <c r="D35" s="14"/>
      <c r="E35" s="14"/>
      <c r="F35" s="14"/>
    </row>
    <row r="36" spans="11:13" ht="15.75">
      <c r="K36" s="23"/>
      <c r="L36" s="23"/>
      <c r="M36" s="23"/>
    </row>
  </sheetData>
  <sheetProtection/>
  <mergeCells count="11"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  <mergeCell ref="D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N35"/>
  <sheetViews>
    <sheetView zoomScale="85" zoomScaleNormal="85" zoomScalePageLayoutView="0" workbookViewId="0" topLeftCell="A1">
      <selection activeCell="G16" sqref="G16"/>
    </sheetView>
  </sheetViews>
  <sheetFormatPr defaultColWidth="8.140625" defaultRowHeight="15"/>
  <cols>
    <col min="1" max="3" width="9.28125" style="31" customWidth="1"/>
    <col min="4" max="4" width="23.8515625" style="31" customWidth="1"/>
    <col min="5" max="5" width="28.140625" style="31" customWidth="1"/>
    <col min="6" max="6" width="25.28125" style="31" customWidth="1"/>
    <col min="7" max="7" width="30.8515625" style="31" customWidth="1"/>
    <col min="8" max="8" width="31.421875" style="31" customWidth="1"/>
    <col min="9" max="9" width="23.8515625" style="31" customWidth="1"/>
    <col min="10" max="10" width="28.140625" style="31" customWidth="1"/>
    <col min="11" max="11" width="25.28125" style="31" customWidth="1"/>
    <col min="12" max="12" width="30.8515625" style="31" customWidth="1"/>
    <col min="13" max="16384" width="8.140625" style="31" customWidth="1"/>
  </cols>
  <sheetData>
    <row r="1" spans="4:12" ht="24" thickBot="1">
      <c r="D1" s="74" t="s">
        <v>8</v>
      </c>
      <c r="E1" s="75"/>
      <c r="F1" s="75"/>
      <c r="G1" s="76"/>
      <c r="I1" s="81" t="s">
        <v>11</v>
      </c>
      <c r="J1" s="82"/>
      <c r="K1" s="82"/>
      <c r="L1" s="83"/>
    </row>
    <row r="2" ht="7.5" customHeight="1"/>
    <row r="3" ht="7.5" customHeight="1" thickBot="1"/>
    <row r="4" spans="4:13" ht="47.25" customHeight="1">
      <c r="D4" s="77" t="s">
        <v>16</v>
      </c>
      <c r="E4" s="79" t="s">
        <v>14</v>
      </c>
      <c r="F4" s="79" t="s">
        <v>15</v>
      </c>
      <c r="G4" s="84" t="s">
        <v>17</v>
      </c>
      <c r="I4" s="77" t="s">
        <v>16</v>
      </c>
      <c r="J4" s="79" t="s">
        <v>14</v>
      </c>
      <c r="K4" s="79" t="s">
        <v>15</v>
      </c>
      <c r="L4" s="84" t="s">
        <v>17</v>
      </c>
      <c r="M4" s="26"/>
    </row>
    <row r="5" spans="4:12" ht="26.25" customHeight="1" thickBot="1">
      <c r="D5" s="78"/>
      <c r="E5" s="80"/>
      <c r="F5" s="80"/>
      <c r="G5" s="85"/>
      <c r="I5" s="78"/>
      <c r="J5" s="80"/>
      <c r="K5" s="80"/>
      <c r="L5" s="85"/>
    </row>
    <row r="6" spans="4:12" ht="26.25" customHeight="1" thickBot="1">
      <c r="D6" s="32">
        <v>1</v>
      </c>
      <c r="E6" s="27">
        <f>'Koke nosilje vlazan postupak'!E7</f>
        <v>0</v>
      </c>
      <c r="F6" s="27">
        <f>'Koke nosilje vlazan postupak'!F7</f>
        <v>0</v>
      </c>
      <c r="G6" s="28">
        <f>E6*F6</f>
        <v>0</v>
      </c>
      <c r="I6" s="32">
        <v>1</v>
      </c>
      <c r="J6" s="27">
        <f>'Koke nosilje suvi postupak'!E7</f>
        <v>0</v>
      </c>
      <c r="K6" s="27">
        <f>'Koke nosilje suvi postupak'!F7</f>
        <v>0</v>
      </c>
      <c r="L6" s="28">
        <f>J6*K6</f>
        <v>0</v>
      </c>
    </row>
    <row r="7" spans="4:12" ht="26.25" customHeight="1" thickBot="1">
      <c r="D7" s="32">
        <v>2</v>
      </c>
      <c r="E7" s="27">
        <f>'Koke nosilje vlazan postupak'!E8</f>
        <v>0</v>
      </c>
      <c r="F7" s="27">
        <f>'Koke nosilje vlazan postupak'!F8</f>
        <v>0</v>
      </c>
      <c r="G7" s="28">
        <f aca="true" t="shared" si="0" ref="G7:G12">E7*F7</f>
        <v>0</v>
      </c>
      <c r="I7" s="32">
        <v>2</v>
      </c>
      <c r="J7" s="27">
        <f>'Koke nosilje suvi postupak'!E8</f>
        <v>0</v>
      </c>
      <c r="K7" s="27">
        <f>'Koke nosilje suvi postupak'!F8</f>
        <v>0</v>
      </c>
      <c r="L7" s="28">
        <f aca="true" t="shared" si="1" ref="L7:L12">J7*K7</f>
        <v>0</v>
      </c>
    </row>
    <row r="8" spans="4:12" ht="26.25" customHeight="1" thickBot="1">
      <c r="D8" s="32">
        <v>3</v>
      </c>
      <c r="E8" s="27">
        <f>'Koke nosilje vlazan postupak'!E9</f>
        <v>0</v>
      </c>
      <c r="F8" s="27">
        <f>'Koke nosilje vlazan postupak'!F9</f>
        <v>0</v>
      </c>
      <c r="G8" s="28">
        <f t="shared" si="0"/>
        <v>0</v>
      </c>
      <c r="I8" s="32">
        <v>3</v>
      </c>
      <c r="J8" s="27">
        <f>'Koke nosilje suvi postupak'!E9</f>
        <v>0</v>
      </c>
      <c r="K8" s="27">
        <f>'Koke nosilje suvi postupak'!F9</f>
        <v>0</v>
      </c>
      <c r="L8" s="28">
        <f t="shared" si="1"/>
        <v>0</v>
      </c>
    </row>
    <row r="9" spans="4:12" ht="26.25" customHeight="1" thickBot="1">
      <c r="D9" s="32">
        <v>4</v>
      </c>
      <c r="E9" s="27">
        <f>'Koke nosilje vlazan postupak'!E10</f>
        <v>0</v>
      </c>
      <c r="F9" s="27">
        <f>'Koke nosilje vlazan postupak'!F10</f>
        <v>0</v>
      </c>
      <c r="G9" s="28">
        <f t="shared" si="0"/>
        <v>0</v>
      </c>
      <c r="I9" s="32">
        <v>4</v>
      </c>
      <c r="J9" s="27">
        <f>'Koke nosilje suvi postupak'!E10</f>
        <v>0</v>
      </c>
      <c r="K9" s="27">
        <f>'Koke nosilje suvi postupak'!F10</f>
        <v>0</v>
      </c>
      <c r="L9" s="28">
        <f t="shared" si="1"/>
        <v>0</v>
      </c>
    </row>
    <row r="10" spans="4:12" ht="26.25" customHeight="1" thickBot="1">
      <c r="D10" s="32">
        <v>5</v>
      </c>
      <c r="E10" s="27">
        <f>'Koke nosilje vlazan postupak'!E11</f>
        <v>0</v>
      </c>
      <c r="F10" s="27">
        <f>'Koke nosilje vlazan postupak'!F11</f>
        <v>0</v>
      </c>
      <c r="G10" s="28">
        <f t="shared" si="0"/>
        <v>0</v>
      </c>
      <c r="I10" s="32">
        <v>5</v>
      </c>
      <c r="J10" s="27">
        <f>'Koke nosilje suvi postupak'!E11</f>
        <v>0</v>
      </c>
      <c r="K10" s="27">
        <f>'Koke nosilje suvi postupak'!F11</f>
        <v>0</v>
      </c>
      <c r="L10" s="28">
        <f t="shared" si="1"/>
        <v>0</v>
      </c>
    </row>
    <row r="11" spans="4:12" ht="26.25" customHeight="1" thickBot="1">
      <c r="D11" s="32">
        <v>6</v>
      </c>
      <c r="E11" s="27">
        <f>'Koke nosilje vlazan postupak'!E12</f>
        <v>0</v>
      </c>
      <c r="F11" s="27">
        <f>'Koke nosilje vlazan postupak'!F12</f>
        <v>0</v>
      </c>
      <c r="G11" s="28">
        <f t="shared" si="0"/>
        <v>0</v>
      </c>
      <c r="I11" s="32">
        <v>6</v>
      </c>
      <c r="J11" s="27">
        <f>'Koke nosilje suvi postupak'!E12</f>
        <v>0</v>
      </c>
      <c r="K11" s="27">
        <f>'Koke nosilje suvi postupak'!F12</f>
        <v>0</v>
      </c>
      <c r="L11" s="28">
        <f t="shared" si="1"/>
        <v>0</v>
      </c>
    </row>
    <row r="12" spans="4:12" ht="26.25" customHeight="1" thickBot="1">
      <c r="D12" s="32">
        <v>7</v>
      </c>
      <c r="E12" s="27">
        <f>'Koke nosilje vlazan postupak'!E13</f>
        <v>0</v>
      </c>
      <c r="F12" s="27">
        <f>'Koke nosilje vlazan postupak'!F13</f>
        <v>0</v>
      </c>
      <c r="G12" s="28">
        <f t="shared" si="0"/>
        <v>0</v>
      </c>
      <c r="I12" s="32">
        <v>7</v>
      </c>
      <c r="J12" s="27">
        <f>'Koke nosilje suvi postupak'!E13</f>
        <v>0</v>
      </c>
      <c r="K12" s="27">
        <f>'Koke nosilje suvi postupak'!F13</f>
        <v>0</v>
      </c>
      <c r="L12" s="28">
        <f t="shared" si="1"/>
        <v>0</v>
      </c>
    </row>
    <row r="13" spans="4:12" ht="31.5" customHeight="1" thickBot="1">
      <c r="D13" s="86" t="s">
        <v>0</v>
      </c>
      <c r="E13" s="87"/>
      <c r="F13" s="88"/>
      <c r="G13" s="33">
        <f>SUM(G6:G12)</f>
        <v>0</v>
      </c>
      <c r="I13" s="86" t="s">
        <v>0</v>
      </c>
      <c r="J13" s="87"/>
      <c r="K13" s="88"/>
      <c r="L13" s="33">
        <f>SUM(L6:L12)</f>
        <v>0</v>
      </c>
    </row>
    <row r="14" ht="15.75" thickBot="1"/>
    <row r="15" spans="4:10" ht="27" customHeight="1" thickTop="1">
      <c r="D15" s="90" t="s">
        <v>3</v>
      </c>
      <c r="E15" s="92">
        <f>G13/365</f>
        <v>0</v>
      </c>
      <c r="I15" s="90" t="s">
        <v>3</v>
      </c>
      <c r="J15" s="92">
        <f>L13/365</f>
        <v>0</v>
      </c>
    </row>
    <row r="16" spans="4:10" ht="27" customHeight="1" thickBot="1">
      <c r="D16" s="91"/>
      <c r="E16" s="93"/>
      <c r="I16" s="91"/>
      <c r="J16" s="93"/>
    </row>
    <row r="17" ht="7.5" customHeight="1" thickTop="1"/>
    <row r="18" ht="7.5" customHeight="1" thickBot="1">
      <c r="N18" s="29"/>
    </row>
    <row r="19" spans="4:11" s="34" customFormat="1" ht="33.75" customHeight="1" thickBot="1">
      <c r="D19" s="89" t="s">
        <v>1</v>
      </c>
      <c r="E19" s="89" t="s">
        <v>4</v>
      </c>
      <c r="F19" s="94" t="s">
        <v>7</v>
      </c>
      <c r="I19" s="89" t="s">
        <v>1</v>
      </c>
      <c r="J19" s="89" t="s">
        <v>4</v>
      </c>
      <c r="K19" s="94" t="s">
        <v>7</v>
      </c>
    </row>
    <row r="20" spans="4:11" ht="31.5" customHeight="1" thickBot="1">
      <c r="D20" s="89"/>
      <c r="E20" s="89"/>
      <c r="F20" s="95"/>
      <c r="I20" s="89"/>
      <c r="J20" s="89"/>
      <c r="K20" s="95"/>
    </row>
    <row r="21" spans="4:11" s="36" customFormat="1" ht="28.5" customHeight="1" thickBot="1">
      <c r="D21" s="16" t="s">
        <v>2</v>
      </c>
      <c r="E21" s="17">
        <v>0.165</v>
      </c>
      <c r="F21" s="35">
        <f>E15*E21</f>
        <v>0</v>
      </c>
      <c r="I21" s="16" t="s">
        <v>2</v>
      </c>
      <c r="J21" s="17">
        <v>0.165</v>
      </c>
      <c r="K21" s="35">
        <f>J15*J21</f>
        <v>0</v>
      </c>
    </row>
    <row r="22" spans="4:11" s="36" customFormat="1" ht="28.5" customHeight="1" thickBot="1">
      <c r="D22" s="16" t="s">
        <v>5</v>
      </c>
      <c r="E22" s="17">
        <v>0.48</v>
      </c>
      <c r="F22" s="35">
        <f>E15*E22</f>
        <v>0</v>
      </c>
      <c r="I22" s="16" t="s">
        <v>5</v>
      </c>
      <c r="J22" s="17">
        <v>0.48</v>
      </c>
      <c r="K22" s="35">
        <f>J15*J22</f>
        <v>0</v>
      </c>
    </row>
    <row r="23" spans="4:11" s="36" customFormat="1" ht="28.5" customHeight="1" thickBot="1">
      <c r="D23" s="16" t="s">
        <v>6</v>
      </c>
      <c r="E23" s="17">
        <v>0.119</v>
      </c>
      <c r="F23" s="35">
        <f>E15*E23</f>
        <v>0</v>
      </c>
      <c r="I23" s="16" t="s">
        <v>6</v>
      </c>
      <c r="J23" s="17">
        <v>0.119</v>
      </c>
      <c r="K23" s="35">
        <f>J15*J23</f>
        <v>0</v>
      </c>
    </row>
    <row r="24" spans="4:11" s="36" customFormat="1" ht="28.5" customHeight="1" thickBot="1">
      <c r="D24" s="16" t="s">
        <v>10</v>
      </c>
      <c r="E24" s="17">
        <v>0.02</v>
      </c>
      <c r="F24" s="35">
        <f>E15*E24</f>
        <v>0</v>
      </c>
      <c r="I24" s="16" t="s">
        <v>10</v>
      </c>
      <c r="J24" s="17">
        <v>0.02</v>
      </c>
      <c r="K24" s="35">
        <f>J15*J24</f>
        <v>0</v>
      </c>
    </row>
    <row r="25" spans="4:11" s="36" customFormat="1" ht="28.5" customHeight="1" thickBot="1">
      <c r="D25" s="20" t="s">
        <v>9</v>
      </c>
      <c r="E25" s="21">
        <v>0.0001</v>
      </c>
      <c r="F25" s="35">
        <f>E15*E25</f>
        <v>0</v>
      </c>
      <c r="I25" s="20" t="s">
        <v>9</v>
      </c>
      <c r="J25" s="21">
        <v>0.0003</v>
      </c>
      <c r="K25" s="35">
        <f>J15*J25</f>
        <v>0</v>
      </c>
    </row>
    <row r="26" spans="4:12" s="36" customFormat="1" ht="28.5" customHeight="1">
      <c r="D26" s="37"/>
      <c r="E26" s="31"/>
      <c r="F26" s="31"/>
      <c r="G26" s="30"/>
      <c r="H26" s="30"/>
      <c r="I26" s="37"/>
      <c r="J26" s="31"/>
      <c r="K26" s="31"/>
      <c r="L26" s="30"/>
    </row>
    <row r="27" ht="15.75">
      <c r="M27" s="38"/>
    </row>
    <row r="29" spans="4:11" ht="15.75">
      <c r="D29" s="38"/>
      <c r="E29" s="38"/>
      <c r="F29" s="38"/>
      <c r="I29" s="38"/>
      <c r="J29" s="38"/>
      <c r="K29" s="38"/>
    </row>
    <row r="30" s="38" customFormat="1" ht="15.75">
      <c r="M30" s="31"/>
    </row>
    <row r="31" s="38" customFormat="1" ht="15.75"/>
    <row r="32" s="38" customFormat="1" ht="15.75"/>
    <row r="33" s="38" customFormat="1" ht="15.75"/>
    <row r="34" spans="4:11" s="38" customFormat="1" ht="15.75">
      <c r="D34" s="31"/>
      <c r="E34" s="31"/>
      <c r="F34" s="31"/>
      <c r="I34" s="31"/>
      <c r="J34" s="31"/>
      <c r="K34" s="31"/>
    </row>
    <row r="35" ht="15.75">
      <c r="M35" s="38"/>
    </row>
  </sheetData>
  <sheetProtection/>
  <mergeCells count="22">
    <mergeCell ref="E19:E20"/>
    <mergeCell ref="F19:F20"/>
    <mergeCell ref="D15:D16"/>
    <mergeCell ref="E15:E16"/>
    <mergeCell ref="D13:F13"/>
    <mergeCell ref="I19:I20"/>
    <mergeCell ref="I13:K13"/>
    <mergeCell ref="I15:I16"/>
    <mergeCell ref="J15:J16"/>
    <mergeCell ref="F4:F5"/>
    <mergeCell ref="G4:G5"/>
    <mergeCell ref="J19:J20"/>
    <mergeCell ref="K19:K20"/>
    <mergeCell ref="D19:D20"/>
    <mergeCell ref="D1:G1"/>
    <mergeCell ref="D4:D5"/>
    <mergeCell ref="E4:E5"/>
    <mergeCell ref="I1:L1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Elizabeta Radulovic</cp:lastModifiedBy>
  <cp:lastPrinted>2016-12-05T11:54:45Z</cp:lastPrinted>
  <dcterms:created xsi:type="dcterms:W3CDTF">2016-05-20T12:15:38Z</dcterms:created>
  <dcterms:modified xsi:type="dcterms:W3CDTF">2017-02-13T08:42:11Z</dcterms:modified>
  <cp:category/>
  <cp:version/>
  <cp:contentType/>
  <cp:contentStatus/>
</cp:coreProperties>
</file>